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ШварцМалоун" sheetId="1" r:id="rId1"/>
    <sheet name="судьи" sheetId="2" r:id="rId2"/>
  </sheets>
  <definedNames/>
  <calcPr fullCalcOnLoad="1"/>
</workbook>
</file>

<file path=xl/sharedStrings.xml><?xml version="1.0" encoding="utf-8"?>
<sst xmlns="http://schemas.openxmlformats.org/spreadsheetml/2006/main" count="502" uniqueCount="130">
  <si>
    <t>subtotal</t>
  </si>
  <si>
    <t>ЖИМ ЛЕЖА</t>
  </si>
  <si>
    <t>СТАНОВАЯ ТЯГА</t>
  </si>
  <si>
    <t>Место</t>
  </si>
  <si>
    <t>б/р</t>
  </si>
  <si>
    <t>КМС</t>
  </si>
  <si>
    <t>Дата рождения</t>
  </si>
  <si>
    <t>ПРИСЕДАНИЕ</t>
  </si>
  <si>
    <t>Собст. вес</t>
  </si>
  <si>
    <t>Владимир Сергеев</t>
  </si>
  <si>
    <t>Никита Желев</t>
  </si>
  <si>
    <t>Павел Зубов</t>
  </si>
  <si>
    <t>Пётр Бородинов</t>
  </si>
  <si>
    <t>Андрей Гусев</t>
  </si>
  <si>
    <t>Андрей Ладейщиков</t>
  </si>
  <si>
    <t>МБОУ  ДОД  ДЮСШ "ВИКТОРИЯ" (г. ЕКАТЕРИНБУРГ)</t>
  </si>
  <si>
    <t>Дмитрий Кочиев</t>
  </si>
  <si>
    <t>teen 18-19</t>
  </si>
  <si>
    <t>open</t>
  </si>
  <si>
    <t>teen 14-15</t>
  </si>
  <si>
    <t>Николай Бородинов</t>
  </si>
  <si>
    <t>Дмитрий Иванов</t>
  </si>
  <si>
    <t>Алексей Уймин</t>
  </si>
  <si>
    <t>Кирилл Исаев</t>
  </si>
  <si>
    <t>Иван Кукоба</t>
  </si>
  <si>
    <t>н/з</t>
  </si>
  <si>
    <t>junior</t>
  </si>
  <si>
    <t>teen 16-17</t>
  </si>
  <si>
    <t>Дата выст.</t>
  </si>
  <si>
    <t xml:space="preserve">Главный  судья                                                                                                                                                                           А.Н.СЕНЬ </t>
  </si>
  <si>
    <t>б/м</t>
  </si>
  <si>
    <t>№№ п/п</t>
  </si>
  <si>
    <t>Возраст</t>
  </si>
  <si>
    <t>К-т Фостера</t>
  </si>
  <si>
    <t>К-т Шварца *к-т Фостера</t>
  </si>
  <si>
    <t>01.06</t>
  </si>
  <si>
    <t>02.06</t>
  </si>
  <si>
    <t>Павел Чушкин</t>
  </si>
  <si>
    <t>Алексей Мурзин</t>
  </si>
  <si>
    <t>Александр Харлашин</t>
  </si>
  <si>
    <t>Нозол. группа</t>
  </si>
  <si>
    <t>СОИ</t>
  </si>
  <si>
    <t>ДЦП</t>
  </si>
  <si>
    <t>ОСТ</t>
  </si>
  <si>
    <t>ПРО</t>
  </si>
  <si>
    <t xml:space="preserve">НАЦИОНАЛЬНАЯ  АССОЦИАЦИЯ  ПАУЭРЛИФТИНГА  </t>
  </si>
  <si>
    <t xml:space="preserve">ОТКРЫТЫЙ  ЧЕМПИОНАТ   ДЮСШ  "ВИКТОРИЯ"  ПО  ПАУЭРЛИФТИНГУ </t>
  </si>
  <si>
    <t>01 - 02 июня 2013 г.                                                                                                                                           г.ЕКАТЕРИНБУРГ / тренажёрный зал УСЗ им.В.Д.Гмызина</t>
  </si>
  <si>
    <t>Алексей Бармин</t>
  </si>
  <si>
    <t>Александр Климчук</t>
  </si>
  <si>
    <t>Валентин Тетеркин</t>
  </si>
  <si>
    <t>Александр Здравомыслов</t>
  </si>
  <si>
    <t>Разряд НАП</t>
  </si>
  <si>
    <t>Место в дивиз.</t>
  </si>
  <si>
    <t>Главный  секретарь                                                                                                                                                 А.В.ЗДРАВОМЫСЛОВ</t>
  </si>
  <si>
    <t>Город</t>
  </si>
  <si>
    <t>Екатеринбург</t>
  </si>
  <si>
    <t>Вера Мясникова</t>
  </si>
  <si>
    <t>Североуральск</t>
  </si>
  <si>
    <t>2р</t>
  </si>
  <si>
    <t>3р</t>
  </si>
  <si>
    <t>1р</t>
  </si>
  <si>
    <t>К-т Шварца/Малоуна</t>
  </si>
  <si>
    <t>Сергей Семянников</t>
  </si>
  <si>
    <t>Камышлов</t>
  </si>
  <si>
    <t>Сергей Парфентьев</t>
  </si>
  <si>
    <t>Максим Климов</t>
  </si>
  <si>
    <t>Андрей Пестиков</t>
  </si>
  <si>
    <t>Евгений Квашнин</t>
  </si>
  <si>
    <t>Алексей Козлов</t>
  </si>
  <si>
    <t>Никита Смышляев</t>
  </si>
  <si>
    <t>Никита Симонов</t>
  </si>
  <si>
    <t>master 40-44</t>
  </si>
  <si>
    <t>МУЖЧИНЫ.  ДИВИЗИОН  СОВ, ЖИМ  ЛЁЖА  БЕЗ  ЭКИПИРОВКИ / NPA-SLP-RAW</t>
  </si>
  <si>
    <t>ЖЕНЩИНЫ.  ДИВИЗИОН  СОВ, ТРОЕБОРЬЕ  БЕЗ  ЭКИПИРОВКИ / NPA-SLP-RAW</t>
  </si>
  <si>
    <t>МУЖЧИНЫ.  ДИВИЗИОН  СОВ, ТРОЕБОРЬЕ  БЕЗ  ЭКИПИРОВКИ / NPA-SLP-RAW</t>
  </si>
  <si>
    <t>TEEN-1</t>
  </si>
  <si>
    <t>TEEN-2</t>
  </si>
  <si>
    <t>TEEN-3</t>
  </si>
  <si>
    <t xml:space="preserve">Примечание:  </t>
  </si>
  <si>
    <t xml:space="preserve"> - новый рекорд России среди СОВ</t>
  </si>
  <si>
    <t>ПО  ПРАВИЛАМ  НАП  СРЕДИ  СПОРТСМЕНОВ  С  ОГРАНИЧЕННЫМИ  ВОЗМОЖНОСТЯМИ</t>
  </si>
  <si>
    <t>Имя, фамилия участника</t>
  </si>
  <si>
    <t>Организация, команда</t>
  </si>
  <si>
    <t>ДЮСШ "Виктория"</t>
  </si>
  <si>
    <t>МБУ "Физкультура и спорт"</t>
  </si>
  <si>
    <t>СКОШИ</t>
  </si>
  <si>
    <t>МУЖЧИНЫ.  ДИВИЗИОН  ПРО, ЖИМ  ЛЁЖА  БЕЗ  ЭКИПИРОВКИ / NPA-PRO-RAW  -  ВНЕ  КОНКУРСА</t>
  </si>
  <si>
    <t>СУММА  ТРОЕБОРЬЯ</t>
  </si>
  <si>
    <t>Место абс.</t>
  </si>
  <si>
    <t>Место абс.в возр.дивиз.</t>
  </si>
  <si>
    <t>СУММА 2-Х ВИДОВ</t>
  </si>
  <si>
    <t>Отделение  пауэрлифтинга, отделение  адаптивной  физической  культуры</t>
  </si>
  <si>
    <t xml:space="preserve">Главный судья </t>
  </si>
  <si>
    <t>Зам.главного судьи</t>
  </si>
  <si>
    <t xml:space="preserve">Анатолий Сень </t>
  </si>
  <si>
    <t>г.Екатеринбург</t>
  </si>
  <si>
    <t>Региональная категория</t>
  </si>
  <si>
    <t>Главный секретарь</t>
  </si>
  <si>
    <t xml:space="preserve">Александр Здравомыслов </t>
  </si>
  <si>
    <t>Судьи на помосте</t>
  </si>
  <si>
    <t>1 июня 2013 г.</t>
  </si>
  <si>
    <t>Приседание</t>
  </si>
  <si>
    <t>2 июня 2013 г.</t>
  </si>
  <si>
    <t>Становая тяга</t>
  </si>
  <si>
    <t>Сергей Отев</t>
  </si>
  <si>
    <t>Виталий Журавлёв</t>
  </si>
  <si>
    <t>Жим лёжа.1 -й поток</t>
  </si>
  <si>
    <t>Жим лёжа.2 -й поток</t>
  </si>
  <si>
    <t>Приседание. 1-й поток</t>
  </si>
  <si>
    <t>Приседание. 2-й поток</t>
  </si>
  <si>
    <t>Жим лёжа. 1-й поток</t>
  </si>
  <si>
    <t>Жим лёжа. 2-й поток</t>
  </si>
  <si>
    <t>Становая тяга. 1-й поток</t>
  </si>
  <si>
    <t>01 - 02 июня 2013 г.                       г.ЕКАТЕРИНБУРГ / тренажёрный зал УСЗ им.В.Д.Гмызина</t>
  </si>
  <si>
    <t>1-й боковой судья</t>
  </si>
  <si>
    <t>2-й боковой судья</t>
  </si>
  <si>
    <t>1-й ассистент-страховщик</t>
  </si>
  <si>
    <t>2-й ассистент-страховщик</t>
  </si>
  <si>
    <t>центральный судья</t>
  </si>
  <si>
    <t>центр.ассисстент-страховщик</t>
  </si>
  <si>
    <t>3-й ассистент-страховщик</t>
  </si>
  <si>
    <t>4-й ассистент-страховщик</t>
  </si>
  <si>
    <t>Бригада № 1</t>
  </si>
  <si>
    <t>Бригада № 2</t>
  </si>
  <si>
    <t>СПИСОК   СУДЕЙ</t>
  </si>
  <si>
    <t>Весовая категор.</t>
  </si>
  <si>
    <t>Возрастной дивизион</t>
  </si>
  <si>
    <t>Рез-т Шварц / Малоун</t>
  </si>
  <si>
    <t>Рез-т, в кг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</si>
</sst>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d/m;@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4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b/>
      <sz val="14"/>
      <color indexed="12"/>
      <name val="Arial"/>
      <family val="2"/>
    </font>
    <font>
      <strike/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1" fontId="11" fillId="0" borderId="33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vertical="center"/>
    </xf>
    <xf numFmtId="164" fontId="6" fillId="33" borderId="39" xfId="0" applyNumberFormat="1" applyFont="1" applyFill="1" applyBorder="1" applyAlignment="1">
      <alignment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164" fontId="11" fillId="0" borderId="38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164" fontId="4" fillId="0" borderId="38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1" fillId="0" borderId="44" xfId="0" applyNumberFormat="1" applyFont="1" applyFill="1" applyBorder="1" applyAlignment="1">
      <alignment vertical="center"/>
    </xf>
    <xf numFmtId="0" fontId="20" fillId="0" borderId="45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2" fontId="15" fillId="0" borderId="43" xfId="0" applyNumberFormat="1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2" fontId="19" fillId="0" borderId="43" xfId="0" applyNumberFormat="1" applyFont="1" applyFill="1" applyBorder="1" applyAlignment="1">
      <alignment horizontal="center" vertical="center"/>
    </xf>
    <xf numFmtId="164" fontId="18" fillId="0" borderId="3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2" fontId="15" fillId="0" borderId="47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2" fontId="19" fillId="0" borderId="47" xfId="0" applyNumberFormat="1" applyFont="1" applyFill="1" applyBorder="1" applyAlignment="1">
      <alignment horizontal="center" vertical="center"/>
    </xf>
    <xf numFmtId="164" fontId="18" fillId="0" borderId="30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2" fontId="15" fillId="0" borderId="49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2" fontId="19" fillId="0" borderId="49" xfId="0" applyNumberFormat="1" applyFont="1" applyFill="1" applyBorder="1" applyAlignment="1">
      <alignment horizontal="center" vertical="center"/>
    </xf>
    <xf numFmtId="164" fontId="18" fillId="0" borderId="28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2" fontId="19" fillId="0" borderId="27" xfId="0" applyNumberFormat="1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2" fontId="15" fillId="0" borderId="51" xfId="0" applyNumberFormat="1" applyFont="1" applyFill="1" applyBorder="1" applyAlignment="1">
      <alignment horizontal="center" vertical="center"/>
    </xf>
    <xf numFmtId="1" fontId="9" fillId="0" borderId="52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2" fontId="19" fillId="0" borderId="5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64" fontId="18" fillId="0" borderId="52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2" fontId="15" fillId="0" borderId="54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2" fontId="19" fillId="0" borderId="54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164" fontId="18" fillId="0" borderId="29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2" fontId="15" fillId="0" borderId="57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2" fontId="19" fillId="0" borderId="57" xfId="0" applyNumberFormat="1" applyFont="1" applyFill="1" applyBorder="1" applyAlignment="1">
      <alignment horizontal="center" vertical="center"/>
    </xf>
    <xf numFmtId="164" fontId="18" fillId="0" borderId="33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2" fontId="15" fillId="0" borderId="60" xfId="0" applyNumberFormat="1" applyFont="1" applyFill="1" applyBorder="1" applyAlignment="1">
      <alignment horizontal="center" vertical="center"/>
    </xf>
    <xf numFmtId="1" fontId="9" fillId="0" borderId="61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2" fontId="19" fillId="0" borderId="60" xfId="0" applyNumberFormat="1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164" fontId="18" fillId="0" borderId="6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right" vertical="center"/>
    </xf>
    <xf numFmtId="14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164" fontId="15" fillId="0" borderId="43" xfId="0" applyNumberFormat="1" applyFont="1" applyFill="1" applyBorder="1" applyAlignment="1">
      <alignment horizontal="center" vertical="center"/>
    </xf>
    <xf numFmtId="164" fontId="15" fillId="0" borderId="3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right" vertical="center"/>
    </xf>
    <xf numFmtId="14" fontId="9" fillId="0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164" fontId="15" fillId="0" borderId="47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/>
    </xf>
    <xf numFmtId="14" fontId="9" fillId="0" borderId="13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164" fontId="15" fillId="0" borderId="4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/>
    </xf>
    <xf numFmtId="14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 vertical="center"/>
    </xf>
    <xf numFmtId="14" fontId="9" fillId="0" borderId="15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164" fontId="15" fillId="0" borderId="51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right" vertical="center"/>
    </xf>
    <xf numFmtId="14" fontId="9" fillId="0" borderId="25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164" fontId="15" fillId="0" borderId="5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right" vertical="center"/>
    </xf>
    <xf numFmtId="164" fontId="15" fillId="0" borderId="29" xfId="0" applyNumberFormat="1" applyFont="1" applyFill="1" applyBorder="1" applyAlignment="1">
      <alignment horizontal="center" vertical="center"/>
    </xf>
    <xf numFmtId="164" fontId="15" fillId="0" borderId="28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right" vertical="center"/>
    </xf>
    <xf numFmtId="14" fontId="9" fillId="0" borderId="32" xfId="0" applyNumberFormat="1" applyFont="1" applyFill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/>
    </xf>
    <xf numFmtId="164" fontId="15" fillId="0" borderId="57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41" xfId="0" applyNumberFormat="1" applyFont="1" applyFill="1" applyBorder="1" applyAlignment="1">
      <alignment horizontal="left" vertical="center"/>
    </xf>
    <xf numFmtId="14" fontId="9" fillId="0" borderId="41" xfId="0" applyNumberFormat="1" applyFont="1" applyFill="1" applyBorder="1" applyAlignment="1">
      <alignment horizontal="center" vertical="center"/>
    </xf>
    <xf numFmtId="2" fontId="9" fillId="0" borderId="41" xfId="0" applyNumberFormat="1" applyFont="1" applyFill="1" applyBorder="1" applyAlignment="1">
      <alignment horizontal="center" vertical="center"/>
    </xf>
    <xf numFmtId="164" fontId="15" fillId="0" borderId="6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164" fontId="10" fillId="0" borderId="0" xfId="0" applyNumberFormat="1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3" fillId="0" borderId="49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13" fillId="0" borderId="49" xfId="0" applyNumberFormat="1" applyFont="1" applyFill="1" applyBorder="1" applyAlignment="1">
      <alignment horizontal="center" vertical="center" wrapText="1"/>
    </xf>
    <xf numFmtId="164" fontId="13" fillId="0" borderId="27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4"/>
  <sheetViews>
    <sheetView tabSelected="1" view="pageBreakPreview" zoomScale="60" zoomScaleNormal="43" zoomScalePageLayoutView="0" workbookViewId="0" topLeftCell="F1">
      <selection activeCell="T11" sqref="T11"/>
    </sheetView>
  </sheetViews>
  <sheetFormatPr defaultColWidth="9.00390625" defaultRowHeight="12.75"/>
  <cols>
    <col min="1" max="1" width="5.75390625" style="1" customWidth="1"/>
    <col min="2" max="2" width="7.25390625" style="0" customWidth="1"/>
    <col min="3" max="3" width="9.00390625" style="1" customWidth="1"/>
    <col min="4" max="4" width="8.00390625" style="1" customWidth="1"/>
    <col min="5" max="5" width="12.125" style="1" customWidth="1"/>
    <col min="6" max="6" width="39.75390625" style="76" customWidth="1"/>
    <col min="7" max="7" width="19.75390625" style="6" customWidth="1"/>
    <col min="8" max="8" width="26.00390625" style="6" bestFit="1" customWidth="1"/>
    <col min="9" max="9" width="15.00390625" style="1" customWidth="1"/>
    <col min="10" max="10" width="10.25390625" style="1" customWidth="1"/>
    <col min="11" max="11" width="15.00390625" style="1" customWidth="1"/>
    <col min="12" max="12" width="9.375" style="2" customWidth="1"/>
    <col min="13" max="13" width="9.75390625" style="5" customWidth="1"/>
    <col min="14" max="14" width="9.125" style="2" customWidth="1"/>
    <col min="15" max="15" width="12.00390625" style="5" customWidth="1"/>
    <col min="16" max="16" width="9.00390625" style="6" customWidth="1"/>
    <col min="17" max="18" width="9.00390625" style="220" customWidth="1"/>
    <col min="19" max="19" width="8.75390625" style="6" bestFit="1" customWidth="1"/>
    <col min="20" max="20" width="10.125" style="14" customWidth="1"/>
    <col min="21" max="21" width="9.00390625" style="14" customWidth="1"/>
    <col min="22" max="22" width="8.75390625" style="14" customWidth="1"/>
    <col min="23" max="23" width="10.00390625" style="221" customWidth="1"/>
    <col min="24" max="24" width="7.75390625" style="83" customWidth="1"/>
    <col min="25" max="28" width="8.875" style="6" customWidth="1"/>
    <col min="29" max="29" width="9.875" style="14" customWidth="1"/>
    <col min="30" max="31" width="9.375" style="14" customWidth="1"/>
    <col min="32" max="32" width="9.25390625" style="221" customWidth="1"/>
    <col min="33" max="33" width="7.75390625" style="83" customWidth="1"/>
    <col min="34" max="34" width="8.875" style="14" customWidth="1"/>
    <col min="35" max="35" width="10.25390625" style="221" customWidth="1"/>
    <col min="36" max="36" width="8.75390625" style="6" customWidth="1"/>
    <col min="37" max="37" width="8.75390625" style="220" customWidth="1"/>
    <col min="38" max="39" width="8.75390625" style="6" customWidth="1"/>
    <col min="40" max="40" width="9.375" style="14" customWidth="1"/>
    <col min="41" max="41" width="8.00390625" style="14" customWidth="1"/>
    <col min="42" max="42" width="9.375" style="14" customWidth="1"/>
    <col min="43" max="43" width="10.625" style="221" customWidth="1"/>
    <col min="44" max="44" width="7.75390625" style="83" customWidth="1"/>
    <col min="45" max="45" width="9.00390625" style="14" customWidth="1"/>
    <col min="46" max="46" width="8.75390625" style="14" customWidth="1"/>
    <col min="47" max="47" width="8.375" style="14" customWidth="1"/>
    <col min="48" max="48" width="11.625" style="221" customWidth="1"/>
    <col min="49" max="49" width="7.125" style="6" customWidth="1"/>
    <col min="50" max="50" width="13.125" style="222" customWidth="1"/>
    <col min="51" max="16384" width="9.125" style="1" customWidth="1"/>
  </cols>
  <sheetData>
    <row r="1" spans="1:50" s="8" customFormat="1" ht="21.75" customHeight="1">
      <c r="A1" s="280" t="s">
        <v>45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</row>
    <row r="2" spans="1:50" s="8" customFormat="1" ht="20.25">
      <c r="A2" s="280" t="s">
        <v>15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</row>
    <row r="3" spans="1:50" s="8" customFormat="1" ht="20.25">
      <c r="A3" s="280" t="s">
        <v>92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</row>
    <row r="4" spans="1:50" s="8" customFormat="1" ht="20.25">
      <c r="A4" s="11"/>
      <c r="B4" s="11"/>
      <c r="C4" s="11"/>
      <c r="D4" s="11"/>
      <c r="E4" s="11"/>
      <c r="F4" s="44"/>
      <c r="G4" s="11"/>
      <c r="H4" s="11"/>
      <c r="I4" s="11"/>
      <c r="J4" s="11"/>
      <c r="K4" s="11"/>
      <c r="L4" s="11"/>
      <c r="M4" s="11"/>
      <c r="N4" s="20"/>
      <c r="O4" s="11"/>
      <c r="P4" s="11"/>
      <c r="Q4" s="11"/>
      <c r="R4" s="11"/>
      <c r="S4" s="11"/>
      <c r="T4" s="11"/>
      <c r="U4" s="11"/>
      <c r="V4" s="11"/>
      <c r="W4" s="20"/>
      <c r="X4" s="13"/>
      <c r="Y4" s="11"/>
      <c r="Z4" s="11"/>
      <c r="AA4" s="11"/>
      <c r="AB4" s="11"/>
      <c r="AC4" s="11"/>
      <c r="AD4" s="11"/>
      <c r="AE4" s="11"/>
      <c r="AF4" s="20"/>
      <c r="AG4" s="13"/>
      <c r="AH4" s="11"/>
      <c r="AI4" s="20"/>
      <c r="AJ4" s="11"/>
      <c r="AK4" s="11"/>
      <c r="AL4" s="11"/>
      <c r="AM4" s="11"/>
      <c r="AN4" s="11"/>
      <c r="AO4" s="11"/>
      <c r="AP4" s="11"/>
      <c r="AQ4" s="20"/>
      <c r="AR4" s="13"/>
      <c r="AS4" s="11"/>
      <c r="AT4" s="11"/>
      <c r="AU4" s="11"/>
      <c r="AV4" s="20"/>
      <c r="AW4" s="11"/>
      <c r="AX4" s="11"/>
    </row>
    <row r="5" spans="1:50" s="8" customFormat="1" ht="26.25">
      <c r="A5" s="279" t="s">
        <v>46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</row>
    <row r="6" spans="1:50" s="4" customFormat="1" ht="26.25">
      <c r="A6" s="279" t="s">
        <v>81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</row>
    <row r="7" spans="1:50" s="4" customFormat="1" ht="6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14"/>
      <c r="AB7" s="14"/>
      <c r="AC7" s="14"/>
      <c r="AD7" s="14"/>
      <c r="AE7" s="14"/>
      <c r="AF7" s="20"/>
      <c r="AG7" s="20"/>
      <c r="AH7" s="14"/>
      <c r="AI7" s="20"/>
      <c r="AJ7" s="14"/>
      <c r="AK7" s="14"/>
      <c r="AL7" s="14"/>
      <c r="AM7" s="14"/>
      <c r="AN7" s="14"/>
      <c r="AO7" s="14"/>
      <c r="AP7" s="14"/>
      <c r="AQ7" s="20"/>
      <c r="AR7" s="20"/>
      <c r="AS7" s="14"/>
      <c r="AT7" s="14"/>
      <c r="AU7" s="14"/>
      <c r="AV7" s="20"/>
      <c r="AW7" s="14"/>
      <c r="AX7" s="19"/>
    </row>
    <row r="8" spans="1:50" s="8" customFormat="1" ht="20.25">
      <c r="A8" s="280" t="s">
        <v>47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</row>
    <row r="9" spans="6:50" s="8" customFormat="1" ht="4.5" customHeight="1" thickBot="1">
      <c r="F9" s="74"/>
      <c r="G9" s="12"/>
      <c r="H9" s="12"/>
      <c r="I9" s="9"/>
      <c r="J9" s="10"/>
      <c r="K9" s="10"/>
      <c r="L9" s="7"/>
      <c r="M9" s="7"/>
      <c r="N9" s="28"/>
      <c r="O9" s="7"/>
      <c r="P9" s="79"/>
      <c r="Q9" s="79"/>
      <c r="R9" s="80"/>
      <c r="S9" s="80"/>
      <c r="T9" s="21"/>
      <c r="U9" s="21"/>
      <c r="V9" s="6"/>
      <c r="W9" s="82"/>
      <c r="X9" s="83"/>
      <c r="Y9" s="6"/>
      <c r="Z9" s="79"/>
      <c r="AA9" s="6"/>
      <c r="AB9" s="6"/>
      <c r="AC9" s="6"/>
      <c r="AD9" s="6"/>
      <c r="AE9" s="6"/>
      <c r="AF9" s="82"/>
      <c r="AG9" s="83"/>
      <c r="AH9" s="6"/>
      <c r="AI9" s="82"/>
      <c r="AJ9" s="6"/>
      <c r="AK9" s="6"/>
      <c r="AL9" s="6"/>
      <c r="AM9" s="6"/>
      <c r="AN9" s="6"/>
      <c r="AO9" s="6"/>
      <c r="AP9" s="6"/>
      <c r="AQ9" s="82"/>
      <c r="AR9" s="83"/>
      <c r="AS9" s="6"/>
      <c r="AT9" s="6"/>
      <c r="AU9" s="6"/>
      <c r="AV9" s="82"/>
      <c r="AW9" s="6"/>
      <c r="AX9" s="84"/>
    </row>
    <row r="10" spans="1:50" s="3" customFormat="1" ht="23.25" customHeight="1">
      <c r="A10" s="289" t="s">
        <v>31</v>
      </c>
      <c r="B10" s="271" t="s">
        <v>3</v>
      </c>
      <c r="C10" s="271" t="s">
        <v>126</v>
      </c>
      <c r="D10" s="271" t="s">
        <v>40</v>
      </c>
      <c r="E10" s="271" t="s">
        <v>28</v>
      </c>
      <c r="F10" s="271" t="s">
        <v>82</v>
      </c>
      <c r="G10" s="275" t="s">
        <v>55</v>
      </c>
      <c r="H10" s="275" t="s">
        <v>83</v>
      </c>
      <c r="I10" s="271" t="s">
        <v>6</v>
      </c>
      <c r="J10" s="271" t="s">
        <v>32</v>
      </c>
      <c r="K10" s="271" t="s">
        <v>127</v>
      </c>
      <c r="L10" s="285" t="s">
        <v>8</v>
      </c>
      <c r="M10" s="287" t="s">
        <v>62</v>
      </c>
      <c r="N10" s="273" t="s">
        <v>33</v>
      </c>
      <c r="O10" s="287" t="s">
        <v>34</v>
      </c>
      <c r="P10" s="282" t="s">
        <v>7</v>
      </c>
      <c r="Q10" s="277"/>
      <c r="R10" s="277"/>
      <c r="S10" s="277"/>
      <c r="T10" s="277"/>
      <c r="U10" s="277"/>
      <c r="V10" s="277"/>
      <c r="W10" s="277"/>
      <c r="X10" s="278"/>
      <c r="Y10" s="282" t="s">
        <v>1</v>
      </c>
      <c r="Z10" s="277"/>
      <c r="AA10" s="277"/>
      <c r="AB10" s="277"/>
      <c r="AC10" s="277"/>
      <c r="AD10" s="277"/>
      <c r="AE10" s="277"/>
      <c r="AF10" s="277"/>
      <c r="AG10" s="277"/>
      <c r="AH10" s="283" t="s">
        <v>91</v>
      </c>
      <c r="AI10" s="284"/>
      <c r="AJ10" s="282" t="s">
        <v>2</v>
      </c>
      <c r="AK10" s="277"/>
      <c r="AL10" s="277"/>
      <c r="AM10" s="277"/>
      <c r="AN10" s="277"/>
      <c r="AO10" s="277"/>
      <c r="AP10" s="277"/>
      <c r="AQ10" s="277"/>
      <c r="AR10" s="278"/>
      <c r="AS10" s="277" t="s">
        <v>88</v>
      </c>
      <c r="AT10" s="277"/>
      <c r="AU10" s="277"/>
      <c r="AV10" s="277"/>
      <c r="AW10" s="277"/>
      <c r="AX10" s="278"/>
    </row>
    <row r="11" spans="1:50" s="3" customFormat="1" ht="44.25" customHeight="1" thickBot="1">
      <c r="A11" s="290"/>
      <c r="B11" s="272"/>
      <c r="C11" s="272"/>
      <c r="D11" s="272"/>
      <c r="E11" s="272"/>
      <c r="F11" s="272"/>
      <c r="G11" s="276"/>
      <c r="H11" s="276"/>
      <c r="I11" s="272"/>
      <c r="J11" s="272"/>
      <c r="K11" s="272"/>
      <c r="L11" s="286"/>
      <c r="M11" s="288"/>
      <c r="N11" s="274"/>
      <c r="O11" s="288"/>
      <c r="P11" s="16">
        <v>1</v>
      </c>
      <c r="Q11" s="17">
        <v>2</v>
      </c>
      <c r="R11" s="17">
        <v>3</v>
      </c>
      <c r="S11" s="18">
        <v>4</v>
      </c>
      <c r="T11" s="18" t="s">
        <v>129</v>
      </c>
      <c r="U11" s="15" t="s">
        <v>52</v>
      </c>
      <c r="V11" s="43" t="s">
        <v>53</v>
      </c>
      <c r="W11" s="46" t="s">
        <v>128</v>
      </c>
      <c r="X11" s="223" t="s">
        <v>89</v>
      </c>
      <c r="Y11" s="16">
        <v>1</v>
      </c>
      <c r="Z11" s="18">
        <v>2</v>
      </c>
      <c r="AA11" s="18">
        <v>3</v>
      </c>
      <c r="AB11" s="18">
        <v>4</v>
      </c>
      <c r="AC11" s="18" t="s">
        <v>129</v>
      </c>
      <c r="AD11" s="15" t="s">
        <v>52</v>
      </c>
      <c r="AE11" s="43" t="s">
        <v>53</v>
      </c>
      <c r="AF11" s="46" t="s">
        <v>128</v>
      </c>
      <c r="AG11" s="223" t="s">
        <v>89</v>
      </c>
      <c r="AH11" s="16" t="s">
        <v>0</v>
      </c>
      <c r="AI11" s="46" t="s">
        <v>128</v>
      </c>
      <c r="AJ11" s="16">
        <v>1</v>
      </c>
      <c r="AK11" s="17">
        <v>2</v>
      </c>
      <c r="AL11" s="18">
        <v>3</v>
      </c>
      <c r="AM11" s="18">
        <v>4</v>
      </c>
      <c r="AN11" s="18" t="s">
        <v>129</v>
      </c>
      <c r="AO11" s="15" t="s">
        <v>52</v>
      </c>
      <c r="AP11" s="43" t="s">
        <v>53</v>
      </c>
      <c r="AQ11" s="46" t="s">
        <v>128</v>
      </c>
      <c r="AR11" s="223" t="s">
        <v>89</v>
      </c>
      <c r="AS11" s="18" t="s">
        <v>129</v>
      </c>
      <c r="AT11" s="15" t="s">
        <v>52</v>
      </c>
      <c r="AU11" s="43" t="s">
        <v>53</v>
      </c>
      <c r="AV11" s="46" t="s">
        <v>128</v>
      </c>
      <c r="AW11" s="26" t="s">
        <v>89</v>
      </c>
      <c r="AX11" s="27" t="s">
        <v>90</v>
      </c>
    </row>
    <row r="12" spans="1:50" s="6" customFormat="1" ht="22.5" customHeight="1" thickBot="1">
      <c r="A12" s="85" t="s">
        <v>74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</row>
    <row r="13" spans="1:50" s="6" customFormat="1" ht="22.5" customHeight="1" thickBot="1">
      <c r="A13" s="35">
        <v>1</v>
      </c>
      <c r="B13" s="94">
        <v>1</v>
      </c>
      <c r="C13" s="94">
        <v>52</v>
      </c>
      <c r="D13" s="94" t="s">
        <v>41</v>
      </c>
      <c r="E13" s="224" t="s">
        <v>36</v>
      </c>
      <c r="F13" s="65" t="s">
        <v>57</v>
      </c>
      <c r="G13" s="65" t="s">
        <v>58</v>
      </c>
      <c r="H13" s="78" t="s">
        <v>85</v>
      </c>
      <c r="I13" s="225">
        <v>31340</v>
      </c>
      <c r="J13" s="94">
        <v>27</v>
      </c>
      <c r="K13" s="94" t="s">
        <v>18</v>
      </c>
      <c r="L13" s="226">
        <v>66.2</v>
      </c>
      <c r="M13" s="227">
        <v>0.7918</v>
      </c>
      <c r="N13" s="226">
        <v>1</v>
      </c>
      <c r="O13" s="228">
        <f>(M13*N13)</f>
        <v>0.7918</v>
      </c>
      <c r="P13" s="86">
        <v>67.5</v>
      </c>
      <c r="Q13" s="87">
        <v>70</v>
      </c>
      <c r="R13" s="87">
        <v>72.5</v>
      </c>
      <c r="S13" s="88">
        <v>75</v>
      </c>
      <c r="T13" s="22">
        <f>R13</f>
        <v>72.5</v>
      </c>
      <c r="U13" s="89" t="s">
        <v>60</v>
      </c>
      <c r="V13" s="89">
        <v>1</v>
      </c>
      <c r="W13" s="90">
        <f>T13*O13</f>
        <v>57.405499999999996</v>
      </c>
      <c r="X13" s="91">
        <v>15</v>
      </c>
      <c r="Y13" s="86">
        <v>47.5</v>
      </c>
      <c r="Z13" s="92">
        <v>50</v>
      </c>
      <c r="AA13" s="93">
        <v>51</v>
      </c>
      <c r="AB13" s="94"/>
      <c r="AC13" s="22">
        <v>50</v>
      </c>
      <c r="AD13" s="89" t="s">
        <v>61</v>
      </c>
      <c r="AE13" s="89">
        <v>1</v>
      </c>
      <c r="AF13" s="90">
        <f>AC13*O13</f>
        <v>39.589999999999996</v>
      </c>
      <c r="AG13" s="91">
        <v>16</v>
      </c>
      <c r="AH13" s="95">
        <f>AC13+T13</f>
        <v>122.5</v>
      </c>
      <c r="AI13" s="90">
        <f>AH13*O13</f>
        <v>96.99549999999999</v>
      </c>
      <c r="AJ13" s="96">
        <v>75</v>
      </c>
      <c r="AK13" s="87">
        <v>80</v>
      </c>
      <c r="AL13" s="94">
        <v>90</v>
      </c>
      <c r="AM13" s="97">
        <v>91</v>
      </c>
      <c r="AN13" s="22">
        <v>90</v>
      </c>
      <c r="AO13" s="89" t="s">
        <v>59</v>
      </c>
      <c r="AP13" s="89">
        <v>1</v>
      </c>
      <c r="AQ13" s="90">
        <f>AN13*O13</f>
        <v>71.262</v>
      </c>
      <c r="AR13" s="91">
        <v>16</v>
      </c>
      <c r="AS13" s="47">
        <f>AN13+AH13</f>
        <v>212.5</v>
      </c>
      <c r="AT13" s="22" t="s">
        <v>59</v>
      </c>
      <c r="AU13" s="89">
        <v>1</v>
      </c>
      <c r="AV13" s="98">
        <f>AS13*O13</f>
        <v>168.2575</v>
      </c>
      <c r="AW13" s="35">
        <v>15</v>
      </c>
      <c r="AX13" s="99"/>
    </row>
    <row r="14" spans="1:50" s="6" customFormat="1" ht="22.5" customHeight="1" thickBot="1">
      <c r="A14" s="85" t="s">
        <v>75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</row>
    <row r="15" spans="1:50" s="6" customFormat="1" ht="22.5" customHeight="1" thickBot="1">
      <c r="A15" s="35">
        <v>2</v>
      </c>
      <c r="B15" s="94">
        <v>1</v>
      </c>
      <c r="C15" s="94">
        <v>52</v>
      </c>
      <c r="D15" s="94" t="s">
        <v>41</v>
      </c>
      <c r="E15" s="229" t="s">
        <v>35</v>
      </c>
      <c r="F15" s="65" t="s">
        <v>16</v>
      </c>
      <c r="G15" s="65" t="s">
        <v>56</v>
      </c>
      <c r="H15" s="65" t="s">
        <v>84</v>
      </c>
      <c r="I15" s="225">
        <v>33747</v>
      </c>
      <c r="J15" s="94">
        <v>21</v>
      </c>
      <c r="K15" s="94" t="s">
        <v>26</v>
      </c>
      <c r="L15" s="226">
        <v>50.4</v>
      </c>
      <c r="M15" s="227">
        <v>0.9872</v>
      </c>
      <c r="N15" s="226">
        <v>1.02</v>
      </c>
      <c r="O15" s="228">
        <f aca="true" t="shared" si="0" ref="O15:O29">(M15*N15)</f>
        <v>1.006944</v>
      </c>
      <c r="P15" s="96">
        <v>80</v>
      </c>
      <c r="Q15" s="100">
        <v>87.5</v>
      </c>
      <c r="R15" s="101">
        <v>87.5</v>
      </c>
      <c r="S15" s="102">
        <v>90</v>
      </c>
      <c r="T15" s="22">
        <f>R15</f>
        <v>87.5</v>
      </c>
      <c r="U15" s="89" t="s">
        <v>59</v>
      </c>
      <c r="V15" s="89">
        <v>1</v>
      </c>
      <c r="W15" s="90">
        <f aca="true" t="shared" si="1" ref="W15:W29">T15*O15</f>
        <v>88.1076</v>
      </c>
      <c r="X15" s="91">
        <v>4</v>
      </c>
      <c r="Y15" s="96">
        <v>60</v>
      </c>
      <c r="Z15" s="92">
        <v>62.5</v>
      </c>
      <c r="AA15" s="93">
        <v>65</v>
      </c>
      <c r="AB15" s="94"/>
      <c r="AC15" s="22">
        <v>62.5</v>
      </c>
      <c r="AD15" s="89" t="s">
        <v>59</v>
      </c>
      <c r="AE15" s="89">
        <v>1</v>
      </c>
      <c r="AF15" s="90">
        <f aca="true" t="shared" si="2" ref="AF15:AF29">AC15*O15</f>
        <v>62.934000000000005</v>
      </c>
      <c r="AG15" s="91">
        <v>7</v>
      </c>
      <c r="AH15" s="95">
        <f aca="true" t="shared" si="3" ref="AH15:AH22">AC15+T15</f>
        <v>150</v>
      </c>
      <c r="AI15" s="90">
        <f aca="true" t="shared" si="4" ref="AI15:AI29">AH15*O15</f>
        <v>151.04160000000002</v>
      </c>
      <c r="AJ15" s="96">
        <v>115</v>
      </c>
      <c r="AK15" s="87">
        <v>125</v>
      </c>
      <c r="AL15" s="102">
        <v>136</v>
      </c>
      <c r="AM15" s="102"/>
      <c r="AN15" s="22">
        <v>125</v>
      </c>
      <c r="AO15" s="89" t="s">
        <v>59</v>
      </c>
      <c r="AP15" s="89">
        <v>1</v>
      </c>
      <c r="AQ15" s="90">
        <f aca="true" t="shared" si="5" ref="AQ15:AQ29">AN15*O15</f>
        <v>125.86800000000001</v>
      </c>
      <c r="AR15" s="91">
        <v>5</v>
      </c>
      <c r="AS15" s="29">
        <f aca="true" t="shared" si="6" ref="AS15:AS22">AN15+AH15</f>
        <v>275</v>
      </c>
      <c r="AT15" s="22" t="s">
        <v>59</v>
      </c>
      <c r="AU15" s="89">
        <v>1</v>
      </c>
      <c r="AV15" s="98">
        <f aca="true" t="shared" si="7" ref="AV15:AV29">AS15*O15</f>
        <v>276.9096</v>
      </c>
      <c r="AW15" s="37">
        <v>5</v>
      </c>
      <c r="AX15" s="99"/>
    </row>
    <row r="16" spans="1:50" s="6" customFormat="1" ht="22.5" customHeight="1" thickBot="1">
      <c r="A16" s="36">
        <v>3</v>
      </c>
      <c r="B16" s="203">
        <v>1</v>
      </c>
      <c r="C16" s="203">
        <v>56</v>
      </c>
      <c r="D16" s="203" t="s">
        <v>41</v>
      </c>
      <c r="E16" s="230" t="s">
        <v>36</v>
      </c>
      <c r="F16" s="66" t="s">
        <v>63</v>
      </c>
      <c r="G16" s="66" t="s">
        <v>64</v>
      </c>
      <c r="H16" s="66" t="s">
        <v>86</v>
      </c>
      <c r="I16" s="231">
        <v>35562</v>
      </c>
      <c r="J16" s="203">
        <v>16</v>
      </c>
      <c r="K16" s="203" t="s">
        <v>27</v>
      </c>
      <c r="L16" s="232">
        <v>53.9</v>
      </c>
      <c r="M16" s="233">
        <v>0.913</v>
      </c>
      <c r="N16" s="232">
        <v>1.13</v>
      </c>
      <c r="O16" s="233">
        <f t="shared" si="0"/>
        <v>1.03169</v>
      </c>
      <c r="P16" s="103">
        <v>60</v>
      </c>
      <c r="Q16" s="104">
        <v>65</v>
      </c>
      <c r="R16" s="105">
        <v>70</v>
      </c>
      <c r="S16" s="106"/>
      <c r="T16" s="24">
        <v>65</v>
      </c>
      <c r="U16" s="107" t="s">
        <v>4</v>
      </c>
      <c r="V16" s="107">
        <v>1</v>
      </c>
      <c r="W16" s="108">
        <f t="shared" si="1"/>
        <v>67.05985</v>
      </c>
      <c r="X16" s="109">
        <v>12</v>
      </c>
      <c r="Y16" s="103">
        <v>40</v>
      </c>
      <c r="Z16" s="110">
        <v>50</v>
      </c>
      <c r="AA16" s="110">
        <v>55</v>
      </c>
      <c r="AB16" s="106"/>
      <c r="AC16" s="24">
        <v>55</v>
      </c>
      <c r="AD16" s="107" t="s">
        <v>4</v>
      </c>
      <c r="AE16" s="107">
        <v>1</v>
      </c>
      <c r="AF16" s="108">
        <f t="shared" si="2"/>
        <v>56.74295</v>
      </c>
      <c r="AG16" s="109">
        <v>13</v>
      </c>
      <c r="AH16" s="111">
        <f t="shared" si="3"/>
        <v>120</v>
      </c>
      <c r="AI16" s="108">
        <f t="shared" si="4"/>
        <v>123.8028</v>
      </c>
      <c r="AJ16" s="103">
        <v>90</v>
      </c>
      <c r="AK16" s="104">
        <v>95</v>
      </c>
      <c r="AL16" s="106">
        <v>105</v>
      </c>
      <c r="AM16" s="106"/>
      <c r="AN16" s="24">
        <v>95</v>
      </c>
      <c r="AO16" s="107" t="s">
        <v>4</v>
      </c>
      <c r="AP16" s="107">
        <v>1</v>
      </c>
      <c r="AQ16" s="108">
        <f t="shared" si="5"/>
        <v>98.01055</v>
      </c>
      <c r="AR16" s="109">
        <v>13</v>
      </c>
      <c r="AS16" s="57">
        <f t="shared" si="6"/>
        <v>215</v>
      </c>
      <c r="AT16" s="24" t="s">
        <v>4</v>
      </c>
      <c r="AU16" s="107">
        <v>1</v>
      </c>
      <c r="AV16" s="112">
        <f t="shared" si="7"/>
        <v>221.81334999999999</v>
      </c>
      <c r="AW16" s="39">
        <v>12</v>
      </c>
      <c r="AX16" s="113"/>
    </row>
    <row r="17" spans="1:50" s="6" customFormat="1" ht="22.5" customHeight="1">
      <c r="A17" s="34">
        <v>4</v>
      </c>
      <c r="B17" s="123">
        <v>2</v>
      </c>
      <c r="C17" s="123">
        <v>60</v>
      </c>
      <c r="D17" s="123" t="s">
        <v>41</v>
      </c>
      <c r="E17" s="234" t="s">
        <v>35</v>
      </c>
      <c r="F17" s="67" t="s">
        <v>9</v>
      </c>
      <c r="G17" s="67" t="s">
        <v>56</v>
      </c>
      <c r="H17" s="67" t="s">
        <v>84</v>
      </c>
      <c r="I17" s="235">
        <v>31335</v>
      </c>
      <c r="J17" s="123">
        <v>26</v>
      </c>
      <c r="K17" s="123" t="s">
        <v>18</v>
      </c>
      <c r="L17" s="236">
        <v>58</v>
      </c>
      <c r="M17" s="237">
        <v>0.8422</v>
      </c>
      <c r="N17" s="236">
        <v>1</v>
      </c>
      <c r="O17" s="237">
        <f t="shared" si="0"/>
        <v>0.8422</v>
      </c>
      <c r="P17" s="114">
        <v>80</v>
      </c>
      <c r="Q17" s="115">
        <v>87.5</v>
      </c>
      <c r="R17" s="116">
        <v>92.5</v>
      </c>
      <c r="S17" s="117">
        <v>95</v>
      </c>
      <c r="T17" s="23">
        <v>92.5</v>
      </c>
      <c r="U17" s="118" t="s">
        <v>60</v>
      </c>
      <c r="V17" s="118">
        <v>2</v>
      </c>
      <c r="W17" s="119">
        <f t="shared" si="1"/>
        <v>77.9035</v>
      </c>
      <c r="X17" s="120">
        <v>10</v>
      </c>
      <c r="Y17" s="114">
        <v>65</v>
      </c>
      <c r="Z17" s="121">
        <v>70</v>
      </c>
      <c r="AA17" s="122">
        <v>72.5</v>
      </c>
      <c r="AB17" s="123"/>
      <c r="AC17" s="23">
        <v>70</v>
      </c>
      <c r="AD17" s="118" t="s">
        <v>60</v>
      </c>
      <c r="AE17" s="118">
        <v>2</v>
      </c>
      <c r="AF17" s="119">
        <f t="shared" si="2"/>
        <v>58.95399999999999</v>
      </c>
      <c r="AG17" s="120">
        <v>9</v>
      </c>
      <c r="AH17" s="124">
        <f t="shared" si="3"/>
        <v>162.5</v>
      </c>
      <c r="AI17" s="119">
        <f t="shared" si="4"/>
        <v>136.8575</v>
      </c>
      <c r="AJ17" s="114">
        <v>150</v>
      </c>
      <c r="AK17" s="116">
        <v>160</v>
      </c>
      <c r="AL17" s="122">
        <v>161</v>
      </c>
      <c r="AM17" s="123"/>
      <c r="AN17" s="23">
        <v>160</v>
      </c>
      <c r="AO17" s="118" t="s">
        <v>61</v>
      </c>
      <c r="AP17" s="118">
        <v>2</v>
      </c>
      <c r="AQ17" s="119">
        <f t="shared" si="5"/>
        <v>134.75199999999998</v>
      </c>
      <c r="AR17" s="48">
        <v>2</v>
      </c>
      <c r="AS17" s="270">
        <f t="shared" si="6"/>
        <v>322.5</v>
      </c>
      <c r="AT17" s="23" t="s">
        <v>59</v>
      </c>
      <c r="AU17" s="118">
        <v>2</v>
      </c>
      <c r="AV17" s="125">
        <f t="shared" si="7"/>
        <v>271.60949999999997</v>
      </c>
      <c r="AW17" s="38">
        <v>6</v>
      </c>
      <c r="AX17" s="126"/>
    </row>
    <row r="18" spans="1:50" s="6" customFormat="1" ht="22.5" customHeight="1" thickBot="1">
      <c r="A18" s="62">
        <v>5</v>
      </c>
      <c r="B18" s="137">
        <v>1</v>
      </c>
      <c r="C18" s="137">
        <v>60</v>
      </c>
      <c r="D18" s="137" t="s">
        <v>41</v>
      </c>
      <c r="E18" s="238" t="s">
        <v>36</v>
      </c>
      <c r="F18" s="68" t="s">
        <v>65</v>
      </c>
      <c r="G18" s="68" t="s">
        <v>58</v>
      </c>
      <c r="H18" s="77" t="s">
        <v>85</v>
      </c>
      <c r="I18" s="239">
        <v>29198</v>
      </c>
      <c r="J18" s="137">
        <v>33</v>
      </c>
      <c r="K18" s="137" t="s">
        <v>18</v>
      </c>
      <c r="L18" s="240">
        <v>59.2</v>
      </c>
      <c r="M18" s="241">
        <v>0.8242</v>
      </c>
      <c r="N18" s="240">
        <v>1</v>
      </c>
      <c r="O18" s="241">
        <f t="shared" si="0"/>
        <v>0.8242</v>
      </c>
      <c r="P18" s="127">
        <v>95</v>
      </c>
      <c r="Q18" s="128">
        <v>100</v>
      </c>
      <c r="R18" s="129">
        <v>110</v>
      </c>
      <c r="S18" s="130">
        <v>112.5</v>
      </c>
      <c r="T18" s="42">
        <v>110</v>
      </c>
      <c r="U18" s="131" t="s">
        <v>61</v>
      </c>
      <c r="V18" s="131">
        <v>1</v>
      </c>
      <c r="W18" s="132">
        <f t="shared" si="1"/>
        <v>90.662</v>
      </c>
      <c r="X18" s="56">
        <v>3</v>
      </c>
      <c r="Y18" s="127">
        <v>85</v>
      </c>
      <c r="Z18" s="133">
        <v>90</v>
      </c>
      <c r="AA18" s="134">
        <v>90</v>
      </c>
      <c r="AB18" s="135"/>
      <c r="AC18" s="42">
        <v>90</v>
      </c>
      <c r="AD18" s="131" t="s">
        <v>61</v>
      </c>
      <c r="AE18" s="131">
        <v>1</v>
      </c>
      <c r="AF18" s="132">
        <f t="shared" si="2"/>
        <v>74.178</v>
      </c>
      <c r="AG18" s="56">
        <v>3</v>
      </c>
      <c r="AH18" s="136">
        <f t="shared" si="3"/>
        <v>200</v>
      </c>
      <c r="AI18" s="132">
        <f t="shared" si="4"/>
        <v>164.84</v>
      </c>
      <c r="AJ18" s="127">
        <v>170</v>
      </c>
      <c r="AK18" s="128">
        <v>175</v>
      </c>
      <c r="AL18" s="137">
        <v>180</v>
      </c>
      <c r="AM18" s="138">
        <v>181</v>
      </c>
      <c r="AN18" s="42">
        <v>180</v>
      </c>
      <c r="AO18" s="131" t="s">
        <v>5</v>
      </c>
      <c r="AP18" s="131">
        <v>1</v>
      </c>
      <c r="AQ18" s="132">
        <f t="shared" si="5"/>
        <v>148.356</v>
      </c>
      <c r="AR18" s="56">
        <v>1</v>
      </c>
      <c r="AS18" s="58">
        <f t="shared" si="6"/>
        <v>380</v>
      </c>
      <c r="AT18" s="42" t="s">
        <v>5</v>
      </c>
      <c r="AU18" s="131">
        <v>1</v>
      </c>
      <c r="AV18" s="139">
        <f t="shared" si="7"/>
        <v>313.196</v>
      </c>
      <c r="AW18" s="62">
        <v>2</v>
      </c>
      <c r="AX18" s="140"/>
    </row>
    <row r="19" spans="1:50" s="6" customFormat="1" ht="22.5" customHeight="1">
      <c r="A19" s="33">
        <v>6</v>
      </c>
      <c r="B19" s="151">
        <v>1</v>
      </c>
      <c r="C19" s="151">
        <v>67.5</v>
      </c>
      <c r="D19" s="151" t="s">
        <v>41</v>
      </c>
      <c r="E19" s="242" t="s">
        <v>35</v>
      </c>
      <c r="F19" s="69" t="s">
        <v>20</v>
      </c>
      <c r="G19" s="69" t="s">
        <v>56</v>
      </c>
      <c r="H19" s="69" t="s">
        <v>84</v>
      </c>
      <c r="I19" s="243">
        <v>35702</v>
      </c>
      <c r="J19" s="151">
        <v>15</v>
      </c>
      <c r="K19" s="151" t="s">
        <v>19</v>
      </c>
      <c r="L19" s="244">
        <v>62.1</v>
      </c>
      <c r="M19" s="245">
        <v>0.7851</v>
      </c>
      <c r="N19" s="244">
        <v>1.18</v>
      </c>
      <c r="O19" s="245">
        <f t="shared" si="0"/>
        <v>0.926418</v>
      </c>
      <c r="P19" s="141">
        <v>80</v>
      </c>
      <c r="Q19" s="142">
        <v>85</v>
      </c>
      <c r="R19" s="142">
        <v>92.5</v>
      </c>
      <c r="S19" s="143">
        <v>101</v>
      </c>
      <c r="T19" s="25">
        <v>92.5</v>
      </c>
      <c r="U19" s="144" t="s">
        <v>60</v>
      </c>
      <c r="V19" s="144">
        <v>1</v>
      </c>
      <c r="W19" s="145">
        <f t="shared" si="1"/>
        <v>85.693665</v>
      </c>
      <c r="X19" s="146">
        <v>6</v>
      </c>
      <c r="Y19" s="141">
        <v>60</v>
      </c>
      <c r="Z19" s="147">
        <v>62.5</v>
      </c>
      <c r="AA19" s="148">
        <v>65</v>
      </c>
      <c r="AB19" s="149"/>
      <c r="AC19" s="25">
        <v>62.5</v>
      </c>
      <c r="AD19" s="144" t="s">
        <v>4</v>
      </c>
      <c r="AE19" s="144">
        <v>1</v>
      </c>
      <c r="AF19" s="145">
        <f t="shared" si="2"/>
        <v>57.901125</v>
      </c>
      <c r="AG19" s="146">
        <v>12</v>
      </c>
      <c r="AH19" s="150">
        <f t="shared" si="3"/>
        <v>155</v>
      </c>
      <c r="AI19" s="145">
        <f t="shared" si="4"/>
        <v>143.59479</v>
      </c>
      <c r="AJ19" s="141">
        <v>110</v>
      </c>
      <c r="AK19" s="142">
        <v>117.5</v>
      </c>
      <c r="AL19" s="151">
        <v>122.5</v>
      </c>
      <c r="AM19" s="151"/>
      <c r="AN19" s="25">
        <v>122.5</v>
      </c>
      <c r="AO19" s="144" t="s">
        <v>60</v>
      </c>
      <c r="AP19" s="144">
        <v>1</v>
      </c>
      <c r="AQ19" s="145">
        <f t="shared" si="5"/>
        <v>113.486205</v>
      </c>
      <c r="AR19" s="146">
        <v>10</v>
      </c>
      <c r="AS19" s="32">
        <f t="shared" si="6"/>
        <v>277.5</v>
      </c>
      <c r="AT19" s="25" t="s">
        <v>60</v>
      </c>
      <c r="AU19" s="144">
        <v>1</v>
      </c>
      <c r="AV19" s="152">
        <f t="shared" si="7"/>
        <v>257.080995</v>
      </c>
      <c r="AW19" s="153">
        <v>10</v>
      </c>
      <c r="AX19" s="154"/>
    </row>
    <row r="20" spans="1:50" s="6" customFormat="1" ht="22.5" customHeight="1">
      <c r="A20" s="246">
        <v>7</v>
      </c>
      <c r="B20" s="158">
        <v>1</v>
      </c>
      <c r="C20" s="158">
        <v>67.5</v>
      </c>
      <c r="D20" s="158" t="s">
        <v>41</v>
      </c>
      <c r="E20" s="247" t="s">
        <v>36</v>
      </c>
      <c r="F20" s="70" t="s">
        <v>66</v>
      </c>
      <c r="G20" s="70" t="s">
        <v>64</v>
      </c>
      <c r="H20" s="70" t="s">
        <v>86</v>
      </c>
      <c r="I20" s="248">
        <v>35363</v>
      </c>
      <c r="J20" s="158">
        <v>16</v>
      </c>
      <c r="K20" s="158" t="s">
        <v>27</v>
      </c>
      <c r="L20" s="249">
        <v>66.2</v>
      </c>
      <c r="M20" s="250">
        <v>0.7387</v>
      </c>
      <c r="N20" s="249">
        <v>1.13</v>
      </c>
      <c r="O20" s="250">
        <f t="shared" si="0"/>
        <v>0.834731</v>
      </c>
      <c r="P20" s="155">
        <v>95</v>
      </c>
      <c r="Q20" s="156">
        <v>100</v>
      </c>
      <c r="R20" s="157">
        <v>105</v>
      </c>
      <c r="S20" s="158"/>
      <c r="T20" s="40">
        <v>105</v>
      </c>
      <c r="U20" s="159" t="s">
        <v>60</v>
      </c>
      <c r="V20" s="159">
        <v>1</v>
      </c>
      <c r="W20" s="160">
        <f t="shared" si="1"/>
        <v>87.646755</v>
      </c>
      <c r="X20" s="161">
        <v>5</v>
      </c>
      <c r="Y20" s="155">
        <v>65</v>
      </c>
      <c r="Z20" s="162">
        <v>70</v>
      </c>
      <c r="AA20" s="163">
        <v>80</v>
      </c>
      <c r="AB20" s="164"/>
      <c r="AC20" s="40">
        <v>70</v>
      </c>
      <c r="AD20" s="159" t="s">
        <v>60</v>
      </c>
      <c r="AE20" s="159">
        <v>1</v>
      </c>
      <c r="AF20" s="160">
        <f t="shared" si="2"/>
        <v>58.43117</v>
      </c>
      <c r="AG20" s="161">
        <v>10</v>
      </c>
      <c r="AH20" s="165">
        <f t="shared" si="3"/>
        <v>175</v>
      </c>
      <c r="AI20" s="160">
        <f t="shared" si="4"/>
        <v>146.077925</v>
      </c>
      <c r="AJ20" s="155">
        <v>130</v>
      </c>
      <c r="AK20" s="156">
        <v>140</v>
      </c>
      <c r="AL20" s="166">
        <v>150</v>
      </c>
      <c r="AM20" s="167">
        <v>153.5</v>
      </c>
      <c r="AN20" s="40">
        <v>150</v>
      </c>
      <c r="AO20" s="159" t="s">
        <v>59</v>
      </c>
      <c r="AP20" s="159">
        <v>1</v>
      </c>
      <c r="AQ20" s="160">
        <f t="shared" si="5"/>
        <v>125.20965</v>
      </c>
      <c r="AR20" s="161">
        <v>6</v>
      </c>
      <c r="AS20" s="41">
        <f t="shared" si="6"/>
        <v>325</v>
      </c>
      <c r="AT20" s="40" t="s">
        <v>59</v>
      </c>
      <c r="AU20" s="159">
        <v>1</v>
      </c>
      <c r="AV20" s="168">
        <f t="shared" si="7"/>
        <v>271.287575</v>
      </c>
      <c r="AW20" s="169">
        <v>7</v>
      </c>
      <c r="AX20" s="170" t="s">
        <v>77</v>
      </c>
    </row>
    <row r="21" spans="1:50" s="6" customFormat="1" ht="22.5" customHeight="1" thickBot="1">
      <c r="A21" s="33">
        <v>8</v>
      </c>
      <c r="B21" s="151">
        <v>2</v>
      </c>
      <c r="C21" s="151">
        <v>67.5</v>
      </c>
      <c r="D21" s="151" t="s">
        <v>41</v>
      </c>
      <c r="E21" s="251" t="s">
        <v>36</v>
      </c>
      <c r="F21" s="69" t="s">
        <v>67</v>
      </c>
      <c r="G21" s="69" t="s">
        <v>64</v>
      </c>
      <c r="H21" s="69" t="s">
        <v>86</v>
      </c>
      <c r="I21" s="243">
        <v>35102</v>
      </c>
      <c r="J21" s="151">
        <v>17</v>
      </c>
      <c r="K21" s="151" t="s">
        <v>27</v>
      </c>
      <c r="L21" s="244">
        <v>63.6</v>
      </c>
      <c r="M21" s="245">
        <v>0.7671</v>
      </c>
      <c r="N21" s="244">
        <v>1.08</v>
      </c>
      <c r="O21" s="252">
        <f t="shared" si="0"/>
        <v>0.8284680000000001</v>
      </c>
      <c r="P21" s="141">
        <v>75</v>
      </c>
      <c r="Q21" s="142">
        <v>80</v>
      </c>
      <c r="R21" s="171">
        <v>90</v>
      </c>
      <c r="S21" s="151"/>
      <c r="T21" s="25">
        <v>80</v>
      </c>
      <c r="U21" s="144" t="s">
        <v>4</v>
      </c>
      <c r="V21" s="144">
        <v>2</v>
      </c>
      <c r="W21" s="145">
        <f t="shared" si="1"/>
        <v>66.27744000000001</v>
      </c>
      <c r="X21" s="146">
        <v>13</v>
      </c>
      <c r="Y21" s="141">
        <v>45</v>
      </c>
      <c r="Z21" s="147">
        <v>50</v>
      </c>
      <c r="AA21" s="147">
        <v>55</v>
      </c>
      <c r="AB21" s="172"/>
      <c r="AC21" s="25">
        <v>55</v>
      </c>
      <c r="AD21" s="144" t="s">
        <v>4</v>
      </c>
      <c r="AE21" s="144">
        <v>2</v>
      </c>
      <c r="AF21" s="173">
        <f t="shared" si="2"/>
        <v>45.565740000000005</v>
      </c>
      <c r="AG21" s="146">
        <v>15</v>
      </c>
      <c r="AH21" s="150">
        <f t="shared" si="3"/>
        <v>135</v>
      </c>
      <c r="AI21" s="145">
        <f t="shared" si="4"/>
        <v>111.84318000000002</v>
      </c>
      <c r="AJ21" s="174">
        <v>100</v>
      </c>
      <c r="AK21" s="142">
        <v>105</v>
      </c>
      <c r="AL21" s="175">
        <v>110</v>
      </c>
      <c r="AM21" s="175"/>
      <c r="AN21" s="25">
        <v>110</v>
      </c>
      <c r="AO21" s="144" t="s">
        <v>4</v>
      </c>
      <c r="AP21" s="144">
        <v>2</v>
      </c>
      <c r="AQ21" s="145">
        <f t="shared" si="5"/>
        <v>91.13148000000001</v>
      </c>
      <c r="AR21" s="146">
        <v>14</v>
      </c>
      <c r="AS21" s="32">
        <f t="shared" si="6"/>
        <v>245</v>
      </c>
      <c r="AT21" s="25" t="s">
        <v>4</v>
      </c>
      <c r="AU21" s="144">
        <v>2</v>
      </c>
      <c r="AV21" s="152">
        <f t="shared" si="7"/>
        <v>202.97466000000003</v>
      </c>
      <c r="AW21" s="153">
        <v>14</v>
      </c>
      <c r="AX21" s="154"/>
    </row>
    <row r="22" spans="1:50" s="6" customFormat="1" ht="22.5" customHeight="1">
      <c r="A22" s="34">
        <v>9</v>
      </c>
      <c r="B22" s="123">
        <v>1</v>
      </c>
      <c r="C22" s="123">
        <v>75</v>
      </c>
      <c r="D22" s="123" t="s">
        <v>41</v>
      </c>
      <c r="E22" s="234" t="s">
        <v>35</v>
      </c>
      <c r="F22" s="67" t="s">
        <v>21</v>
      </c>
      <c r="G22" s="67" t="s">
        <v>56</v>
      </c>
      <c r="H22" s="67" t="s">
        <v>84</v>
      </c>
      <c r="I22" s="235">
        <v>32734</v>
      </c>
      <c r="J22" s="123">
        <v>23</v>
      </c>
      <c r="K22" s="123" t="s">
        <v>26</v>
      </c>
      <c r="L22" s="236">
        <v>69.3</v>
      </c>
      <c r="M22" s="237">
        <v>0.7092</v>
      </c>
      <c r="N22" s="236">
        <v>1</v>
      </c>
      <c r="O22" s="253">
        <f t="shared" si="0"/>
        <v>0.7092</v>
      </c>
      <c r="P22" s="114">
        <v>105</v>
      </c>
      <c r="Q22" s="176">
        <v>112.5</v>
      </c>
      <c r="R22" s="177">
        <v>115</v>
      </c>
      <c r="S22" s="123"/>
      <c r="T22" s="23">
        <v>112.5</v>
      </c>
      <c r="U22" s="118" t="s">
        <v>60</v>
      </c>
      <c r="V22" s="118">
        <v>1</v>
      </c>
      <c r="W22" s="119">
        <f t="shared" si="1"/>
        <v>79.78500000000001</v>
      </c>
      <c r="X22" s="120">
        <v>9</v>
      </c>
      <c r="Y22" s="114">
        <v>85</v>
      </c>
      <c r="Z22" s="178">
        <v>90</v>
      </c>
      <c r="AA22" s="179">
        <v>95</v>
      </c>
      <c r="AB22" s="180"/>
      <c r="AC22" s="23">
        <v>90</v>
      </c>
      <c r="AD22" s="118" t="s">
        <v>59</v>
      </c>
      <c r="AE22" s="118">
        <v>1</v>
      </c>
      <c r="AF22" s="119">
        <f t="shared" si="2"/>
        <v>63.828</v>
      </c>
      <c r="AG22" s="120">
        <v>6</v>
      </c>
      <c r="AH22" s="124">
        <f t="shared" si="3"/>
        <v>202.5</v>
      </c>
      <c r="AI22" s="119">
        <f t="shared" si="4"/>
        <v>143.613</v>
      </c>
      <c r="AJ22" s="114">
        <v>160</v>
      </c>
      <c r="AK22" s="115">
        <v>167.5</v>
      </c>
      <c r="AL22" s="123">
        <v>172.5</v>
      </c>
      <c r="AM22" s="117">
        <v>177.5</v>
      </c>
      <c r="AN22" s="23">
        <v>172.5</v>
      </c>
      <c r="AO22" s="118" t="s">
        <v>61</v>
      </c>
      <c r="AP22" s="118">
        <v>1</v>
      </c>
      <c r="AQ22" s="119">
        <f t="shared" si="5"/>
        <v>122.337</v>
      </c>
      <c r="AR22" s="120">
        <v>8</v>
      </c>
      <c r="AS22" s="30">
        <f t="shared" si="6"/>
        <v>375</v>
      </c>
      <c r="AT22" s="23" t="s">
        <v>59</v>
      </c>
      <c r="AU22" s="118">
        <v>1</v>
      </c>
      <c r="AV22" s="125">
        <f t="shared" si="7"/>
        <v>265.95000000000005</v>
      </c>
      <c r="AW22" s="38">
        <v>9</v>
      </c>
      <c r="AX22" s="126"/>
    </row>
    <row r="23" spans="1:50" s="6" customFormat="1" ht="22.5" customHeight="1">
      <c r="A23" s="246">
        <v>10</v>
      </c>
      <c r="B23" s="158" t="s">
        <v>25</v>
      </c>
      <c r="C23" s="158">
        <v>75</v>
      </c>
      <c r="D23" s="158" t="s">
        <v>43</v>
      </c>
      <c r="E23" s="254" t="s">
        <v>35</v>
      </c>
      <c r="F23" s="70" t="s">
        <v>22</v>
      </c>
      <c r="G23" s="70" t="s">
        <v>56</v>
      </c>
      <c r="H23" s="70" t="s">
        <v>84</v>
      </c>
      <c r="I23" s="248">
        <v>32919</v>
      </c>
      <c r="J23" s="158">
        <v>23</v>
      </c>
      <c r="K23" s="158" t="s">
        <v>26</v>
      </c>
      <c r="L23" s="249">
        <v>72.6</v>
      </c>
      <c r="M23" s="250">
        <v>0.682</v>
      </c>
      <c r="N23" s="249">
        <v>1</v>
      </c>
      <c r="O23" s="252">
        <f t="shared" si="0"/>
        <v>0.682</v>
      </c>
      <c r="P23" s="181">
        <v>110</v>
      </c>
      <c r="Q23" s="171">
        <v>110</v>
      </c>
      <c r="R23" s="171">
        <v>110</v>
      </c>
      <c r="S23" s="151"/>
      <c r="T23" s="25">
        <v>0</v>
      </c>
      <c r="U23" s="144" t="s">
        <v>25</v>
      </c>
      <c r="V23" s="144"/>
      <c r="W23" s="145">
        <f t="shared" si="1"/>
        <v>0</v>
      </c>
      <c r="X23" s="146" t="s">
        <v>30</v>
      </c>
      <c r="Y23" s="141">
        <v>80</v>
      </c>
      <c r="Z23" s="147">
        <v>85</v>
      </c>
      <c r="AA23" s="148">
        <v>87.5</v>
      </c>
      <c r="AB23" s="149"/>
      <c r="AC23" s="25">
        <v>85</v>
      </c>
      <c r="AD23" s="144" t="s">
        <v>59</v>
      </c>
      <c r="AE23" s="144">
        <v>2</v>
      </c>
      <c r="AF23" s="145">
        <f t="shared" si="2"/>
        <v>57.970000000000006</v>
      </c>
      <c r="AG23" s="146">
        <v>11</v>
      </c>
      <c r="AH23" s="150">
        <v>0</v>
      </c>
      <c r="AI23" s="145">
        <f t="shared" si="4"/>
        <v>0</v>
      </c>
      <c r="AJ23" s="141">
        <v>145</v>
      </c>
      <c r="AK23" s="171">
        <v>160</v>
      </c>
      <c r="AL23" s="149">
        <v>160</v>
      </c>
      <c r="AM23" s="151"/>
      <c r="AN23" s="25">
        <v>145</v>
      </c>
      <c r="AO23" s="144" t="s">
        <v>60</v>
      </c>
      <c r="AP23" s="144">
        <v>2</v>
      </c>
      <c r="AQ23" s="145">
        <f t="shared" si="5"/>
        <v>98.89</v>
      </c>
      <c r="AR23" s="146">
        <v>12</v>
      </c>
      <c r="AS23" s="32">
        <v>0</v>
      </c>
      <c r="AT23" s="25" t="s">
        <v>25</v>
      </c>
      <c r="AU23" s="144"/>
      <c r="AV23" s="152">
        <f t="shared" si="7"/>
        <v>0</v>
      </c>
      <c r="AW23" s="153"/>
      <c r="AX23" s="154"/>
    </row>
    <row r="24" spans="1:50" s="6" customFormat="1" ht="22.5" customHeight="1">
      <c r="A24" s="33">
        <v>11</v>
      </c>
      <c r="B24" s="151">
        <v>1</v>
      </c>
      <c r="C24" s="151">
        <v>75</v>
      </c>
      <c r="D24" s="151" t="s">
        <v>43</v>
      </c>
      <c r="E24" s="251" t="s">
        <v>36</v>
      </c>
      <c r="F24" s="69" t="s">
        <v>37</v>
      </c>
      <c r="G24" s="69" t="s">
        <v>56</v>
      </c>
      <c r="H24" s="69" t="s">
        <v>84</v>
      </c>
      <c r="I24" s="243">
        <v>31911</v>
      </c>
      <c r="J24" s="151">
        <v>26</v>
      </c>
      <c r="K24" s="151" t="s">
        <v>18</v>
      </c>
      <c r="L24" s="244">
        <v>72.7</v>
      </c>
      <c r="M24" s="245">
        <v>0.6812</v>
      </c>
      <c r="N24" s="244">
        <v>1</v>
      </c>
      <c r="O24" s="252">
        <f t="shared" si="0"/>
        <v>0.6812</v>
      </c>
      <c r="P24" s="182">
        <v>85</v>
      </c>
      <c r="Q24" s="142">
        <v>92.5</v>
      </c>
      <c r="R24" s="183">
        <v>100</v>
      </c>
      <c r="S24" s="151"/>
      <c r="T24" s="25">
        <v>100</v>
      </c>
      <c r="U24" s="144" t="s">
        <v>60</v>
      </c>
      <c r="V24" s="144">
        <v>1</v>
      </c>
      <c r="W24" s="145">
        <f t="shared" si="1"/>
        <v>68.12</v>
      </c>
      <c r="X24" s="146">
        <v>11</v>
      </c>
      <c r="Y24" s="141">
        <v>85</v>
      </c>
      <c r="Z24" s="147">
        <v>92.5</v>
      </c>
      <c r="AA24" s="147">
        <v>97.5</v>
      </c>
      <c r="AB24" s="149"/>
      <c r="AC24" s="25">
        <v>97.5</v>
      </c>
      <c r="AD24" s="144" t="s">
        <v>61</v>
      </c>
      <c r="AE24" s="144">
        <v>2</v>
      </c>
      <c r="AF24" s="145">
        <f t="shared" si="2"/>
        <v>66.417</v>
      </c>
      <c r="AG24" s="146">
        <v>4</v>
      </c>
      <c r="AH24" s="150">
        <f aca="true" t="shared" si="8" ref="AH24:AH29">AC24+T24</f>
        <v>197.5</v>
      </c>
      <c r="AI24" s="145">
        <f t="shared" si="4"/>
        <v>134.537</v>
      </c>
      <c r="AJ24" s="141">
        <v>140</v>
      </c>
      <c r="AK24" s="142">
        <v>160</v>
      </c>
      <c r="AL24" s="149">
        <v>170</v>
      </c>
      <c r="AM24" s="151"/>
      <c r="AN24" s="25">
        <v>160</v>
      </c>
      <c r="AO24" s="144" t="s">
        <v>59</v>
      </c>
      <c r="AP24" s="144">
        <v>1</v>
      </c>
      <c r="AQ24" s="145">
        <f t="shared" si="5"/>
        <v>108.992</v>
      </c>
      <c r="AR24" s="146">
        <v>11</v>
      </c>
      <c r="AS24" s="32">
        <f aca="true" t="shared" si="9" ref="AS24:AS29">AN24+AH24</f>
        <v>357.5</v>
      </c>
      <c r="AT24" s="25" t="s">
        <v>59</v>
      </c>
      <c r="AU24" s="144">
        <v>1</v>
      </c>
      <c r="AV24" s="152">
        <f t="shared" si="7"/>
        <v>243.529</v>
      </c>
      <c r="AW24" s="153">
        <v>11</v>
      </c>
      <c r="AX24" s="154"/>
    </row>
    <row r="25" spans="1:50" s="6" customFormat="1" ht="22.5" customHeight="1" thickBot="1">
      <c r="A25" s="62">
        <v>12</v>
      </c>
      <c r="B25" s="137">
        <v>1</v>
      </c>
      <c r="C25" s="137">
        <v>75</v>
      </c>
      <c r="D25" s="137" t="s">
        <v>41</v>
      </c>
      <c r="E25" s="238" t="s">
        <v>36</v>
      </c>
      <c r="F25" s="68" t="s">
        <v>68</v>
      </c>
      <c r="G25" s="68" t="s">
        <v>64</v>
      </c>
      <c r="H25" s="68" t="s">
        <v>86</v>
      </c>
      <c r="I25" s="239">
        <v>35604</v>
      </c>
      <c r="J25" s="137">
        <v>15</v>
      </c>
      <c r="K25" s="137" t="s">
        <v>19</v>
      </c>
      <c r="L25" s="240">
        <v>68.5</v>
      </c>
      <c r="M25" s="241">
        <v>0.7164</v>
      </c>
      <c r="N25" s="240">
        <v>1.18</v>
      </c>
      <c r="O25" s="233">
        <f t="shared" si="0"/>
        <v>0.845352</v>
      </c>
      <c r="P25" s="127">
        <v>90</v>
      </c>
      <c r="Q25" s="128">
        <v>95</v>
      </c>
      <c r="R25" s="129">
        <v>100</v>
      </c>
      <c r="S25" s="130">
        <v>105</v>
      </c>
      <c r="T25" s="42">
        <v>100</v>
      </c>
      <c r="U25" s="131" t="s">
        <v>60</v>
      </c>
      <c r="V25" s="131">
        <v>1</v>
      </c>
      <c r="W25" s="132">
        <f t="shared" si="1"/>
        <v>84.5352</v>
      </c>
      <c r="X25" s="184">
        <v>8</v>
      </c>
      <c r="Y25" s="127">
        <v>55</v>
      </c>
      <c r="Z25" s="134">
        <v>60</v>
      </c>
      <c r="AA25" s="134">
        <v>70</v>
      </c>
      <c r="AB25" s="138">
        <v>72.5</v>
      </c>
      <c r="AC25" s="42">
        <v>70</v>
      </c>
      <c r="AD25" s="131" t="s">
        <v>4</v>
      </c>
      <c r="AE25" s="131">
        <v>1</v>
      </c>
      <c r="AF25" s="132">
        <f t="shared" si="2"/>
        <v>59.17464</v>
      </c>
      <c r="AG25" s="184">
        <v>8</v>
      </c>
      <c r="AH25" s="136">
        <f t="shared" si="8"/>
        <v>170</v>
      </c>
      <c r="AI25" s="132">
        <f t="shared" si="4"/>
        <v>143.70983999999999</v>
      </c>
      <c r="AJ25" s="103">
        <v>135</v>
      </c>
      <c r="AK25" s="185">
        <v>140</v>
      </c>
      <c r="AL25" s="186">
        <v>150</v>
      </c>
      <c r="AM25" s="137"/>
      <c r="AN25" s="42">
        <v>150</v>
      </c>
      <c r="AO25" s="131" t="s">
        <v>59</v>
      </c>
      <c r="AP25" s="131">
        <v>1</v>
      </c>
      <c r="AQ25" s="132">
        <f t="shared" si="5"/>
        <v>126.8028</v>
      </c>
      <c r="AR25" s="184">
        <v>4</v>
      </c>
      <c r="AS25" s="58">
        <f t="shared" si="9"/>
        <v>320</v>
      </c>
      <c r="AT25" s="42" t="s">
        <v>60</v>
      </c>
      <c r="AU25" s="131">
        <v>1</v>
      </c>
      <c r="AV25" s="139">
        <f t="shared" si="7"/>
        <v>270.51264</v>
      </c>
      <c r="AW25" s="187">
        <v>8</v>
      </c>
      <c r="AX25" s="140" t="s">
        <v>78</v>
      </c>
    </row>
    <row r="26" spans="1:50" s="6" customFormat="1" ht="22.5" customHeight="1">
      <c r="A26" s="33">
        <v>13</v>
      </c>
      <c r="B26" s="151">
        <v>1</v>
      </c>
      <c r="C26" s="151">
        <v>82.5</v>
      </c>
      <c r="D26" s="151" t="s">
        <v>41</v>
      </c>
      <c r="E26" s="251" t="s">
        <v>36</v>
      </c>
      <c r="F26" s="69" t="s">
        <v>13</v>
      </c>
      <c r="G26" s="69" t="s">
        <v>56</v>
      </c>
      <c r="H26" s="69" t="s">
        <v>84</v>
      </c>
      <c r="I26" s="243">
        <v>31906</v>
      </c>
      <c r="J26" s="151">
        <v>26</v>
      </c>
      <c r="K26" s="151" t="s">
        <v>18</v>
      </c>
      <c r="L26" s="244">
        <v>81.3</v>
      </c>
      <c r="M26" s="245">
        <v>0.6257</v>
      </c>
      <c r="N26" s="244">
        <v>1</v>
      </c>
      <c r="O26" s="245">
        <f t="shared" si="0"/>
        <v>0.6257</v>
      </c>
      <c r="P26" s="141">
        <v>100</v>
      </c>
      <c r="Q26" s="142">
        <v>105</v>
      </c>
      <c r="R26" s="171">
        <v>110</v>
      </c>
      <c r="S26" s="151"/>
      <c r="T26" s="25">
        <v>105</v>
      </c>
      <c r="U26" s="144" t="s">
        <v>4</v>
      </c>
      <c r="V26" s="144">
        <v>1</v>
      </c>
      <c r="W26" s="145">
        <f t="shared" si="1"/>
        <v>65.69850000000001</v>
      </c>
      <c r="X26" s="146">
        <v>14</v>
      </c>
      <c r="Y26" s="141">
        <v>80</v>
      </c>
      <c r="Z26" s="148">
        <v>85</v>
      </c>
      <c r="AA26" s="148">
        <v>85</v>
      </c>
      <c r="AB26" s="172"/>
      <c r="AC26" s="25">
        <v>80</v>
      </c>
      <c r="AD26" s="144" t="s">
        <v>60</v>
      </c>
      <c r="AE26" s="144">
        <v>1</v>
      </c>
      <c r="AF26" s="145">
        <f t="shared" si="2"/>
        <v>50.056000000000004</v>
      </c>
      <c r="AG26" s="146">
        <v>14</v>
      </c>
      <c r="AH26" s="150">
        <f t="shared" si="8"/>
        <v>185</v>
      </c>
      <c r="AI26" s="145">
        <f t="shared" si="4"/>
        <v>115.75450000000001</v>
      </c>
      <c r="AJ26" s="141">
        <v>130</v>
      </c>
      <c r="AK26" s="142">
        <v>135</v>
      </c>
      <c r="AL26" s="151">
        <v>140</v>
      </c>
      <c r="AM26" s="151"/>
      <c r="AN26" s="25">
        <v>140</v>
      </c>
      <c r="AO26" s="144" t="s">
        <v>60</v>
      </c>
      <c r="AP26" s="144">
        <v>1</v>
      </c>
      <c r="AQ26" s="145">
        <f t="shared" si="5"/>
        <v>87.598</v>
      </c>
      <c r="AR26" s="146">
        <v>15</v>
      </c>
      <c r="AS26" s="32">
        <f t="shared" si="9"/>
        <v>325</v>
      </c>
      <c r="AT26" s="25" t="s">
        <v>60</v>
      </c>
      <c r="AU26" s="144">
        <v>1</v>
      </c>
      <c r="AV26" s="152">
        <f t="shared" si="7"/>
        <v>203.35250000000002</v>
      </c>
      <c r="AW26" s="153">
        <v>13</v>
      </c>
      <c r="AX26" s="154"/>
    </row>
    <row r="27" spans="1:50" s="6" customFormat="1" ht="22.5" customHeight="1">
      <c r="A27" s="246">
        <v>14</v>
      </c>
      <c r="B27" s="158">
        <v>1</v>
      </c>
      <c r="C27" s="158">
        <v>82.5</v>
      </c>
      <c r="D27" s="158" t="s">
        <v>41</v>
      </c>
      <c r="E27" s="247" t="s">
        <v>36</v>
      </c>
      <c r="F27" s="70" t="s">
        <v>11</v>
      </c>
      <c r="G27" s="70" t="s">
        <v>56</v>
      </c>
      <c r="H27" s="70" t="s">
        <v>84</v>
      </c>
      <c r="I27" s="248">
        <v>32936</v>
      </c>
      <c r="J27" s="158">
        <v>23</v>
      </c>
      <c r="K27" s="158" t="s">
        <v>26</v>
      </c>
      <c r="L27" s="249">
        <v>81.7</v>
      </c>
      <c r="M27" s="250">
        <v>0.6235</v>
      </c>
      <c r="N27" s="249">
        <v>1</v>
      </c>
      <c r="O27" s="250">
        <f t="shared" si="0"/>
        <v>0.6235</v>
      </c>
      <c r="P27" s="155">
        <v>140</v>
      </c>
      <c r="Q27" s="157">
        <v>155</v>
      </c>
      <c r="R27" s="157">
        <v>162.5</v>
      </c>
      <c r="S27" s="158"/>
      <c r="T27" s="40">
        <v>162.5</v>
      </c>
      <c r="U27" s="159" t="s">
        <v>5</v>
      </c>
      <c r="V27" s="159">
        <v>1</v>
      </c>
      <c r="W27" s="160">
        <f t="shared" si="1"/>
        <v>101.31875000000001</v>
      </c>
      <c r="X27" s="49">
        <v>2</v>
      </c>
      <c r="Y27" s="155">
        <v>105</v>
      </c>
      <c r="Z27" s="163">
        <v>111</v>
      </c>
      <c r="AA27" s="163">
        <v>111</v>
      </c>
      <c r="AB27" s="164"/>
      <c r="AC27" s="40">
        <v>105</v>
      </c>
      <c r="AD27" s="159" t="s">
        <v>61</v>
      </c>
      <c r="AE27" s="159">
        <v>1</v>
      </c>
      <c r="AF27" s="160">
        <f t="shared" si="2"/>
        <v>65.4675</v>
      </c>
      <c r="AG27" s="161">
        <v>5</v>
      </c>
      <c r="AH27" s="165">
        <f t="shared" si="8"/>
        <v>267.5</v>
      </c>
      <c r="AI27" s="160">
        <f t="shared" si="4"/>
        <v>166.78625000000002</v>
      </c>
      <c r="AJ27" s="155">
        <v>185</v>
      </c>
      <c r="AK27" s="156">
        <v>195</v>
      </c>
      <c r="AL27" s="164">
        <v>202.5</v>
      </c>
      <c r="AM27" s="151"/>
      <c r="AN27" s="40">
        <v>195</v>
      </c>
      <c r="AO27" s="159" t="s">
        <v>61</v>
      </c>
      <c r="AP27" s="159">
        <v>1</v>
      </c>
      <c r="AQ27" s="160">
        <f t="shared" si="5"/>
        <v>121.58250000000001</v>
      </c>
      <c r="AR27" s="161">
        <v>9</v>
      </c>
      <c r="AS27" s="41">
        <f t="shared" si="9"/>
        <v>462.5</v>
      </c>
      <c r="AT27" s="40" t="s">
        <v>61</v>
      </c>
      <c r="AU27" s="159">
        <v>1</v>
      </c>
      <c r="AV27" s="168">
        <f t="shared" si="7"/>
        <v>288.36875000000003</v>
      </c>
      <c r="AW27" s="169">
        <v>4</v>
      </c>
      <c r="AX27" s="170"/>
    </row>
    <row r="28" spans="1:50" s="6" customFormat="1" ht="22.5" customHeight="1" thickBot="1">
      <c r="A28" s="54">
        <v>15</v>
      </c>
      <c r="B28" s="255">
        <v>1</v>
      </c>
      <c r="C28" s="255">
        <v>82.5</v>
      </c>
      <c r="D28" s="255" t="s">
        <v>41</v>
      </c>
      <c r="E28" s="256" t="s">
        <v>36</v>
      </c>
      <c r="F28" s="71" t="s">
        <v>12</v>
      </c>
      <c r="G28" s="71" t="s">
        <v>56</v>
      </c>
      <c r="H28" s="71" t="s">
        <v>84</v>
      </c>
      <c r="I28" s="257">
        <v>34580</v>
      </c>
      <c r="J28" s="255">
        <v>18</v>
      </c>
      <c r="K28" s="255" t="s">
        <v>17</v>
      </c>
      <c r="L28" s="258">
        <v>81.2</v>
      </c>
      <c r="M28" s="259">
        <v>0.6262</v>
      </c>
      <c r="N28" s="258">
        <v>1.06</v>
      </c>
      <c r="O28" s="259">
        <f t="shared" si="0"/>
        <v>0.663772</v>
      </c>
      <c r="P28" s="188">
        <v>120</v>
      </c>
      <c r="Q28" s="189">
        <v>127.5</v>
      </c>
      <c r="R28" s="190">
        <v>132.5</v>
      </c>
      <c r="S28" s="191"/>
      <c r="T28" s="52">
        <v>127.5</v>
      </c>
      <c r="U28" s="192" t="s">
        <v>59</v>
      </c>
      <c r="V28" s="192">
        <v>1</v>
      </c>
      <c r="W28" s="193">
        <f t="shared" si="1"/>
        <v>84.63093</v>
      </c>
      <c r="X28" s="194">
        <v>7</v>
      </c>
      <c r="Y28" s="188">
        <v>115</v>
      </c>
      <c r="Z28" s="195">
        <v>117.5</v>
      </c>
      <c r="AA28" s="196">
        <v>120</v>
      </c>
      <c r="AB28" s="191"/>
      <c r="AC28" s="52">
        <v>117.5</v>
      </c>
      <c r="AD28" s="192" t="s">
        <v>5</v>
      </c>
      <c r="AE28" s="192">
        <v>1</v>
      </c>
      <c r="AF28" s="193">
        <f t="shared" si="2"/>
        <v>77.99321</v>
      </c>
      <c r="AG28" s="53">
        <v>2</v>
      </c>
      <c r="AH28" s="197">
        <f t="shared" si="8"/>
        <v>245</v>
      </c>
      <c r="AI28" s="193">
        <f t="shared" si="4"/>
        <v>162.62414</v>
      </c>
      <c r="AJ28" s="188">
        <v>190</v>
      </c>
      <c r="AK28" s="189">
        <v>195</v>
      </c>
      <c r="AL28" s="198">
        <v>200</v>
      </c>
      <c r="AM28" s="199"/>
      <c r="AN28" s="52">
        <v>200</v>
      </c>
      <c r="AO28" s="192" t="s">
        <v>61</v>
      </c>
      <c r="AP28" s="192">
        <v>1</v>
      </c>
      <c r="AQ28" s="193">
        <f t="shared" si="5"/>
        <v>132.7544</v>
      </c>
      <c r="AR28" s="53">
        <v>3</v>
      </c>
      <c r="AS28" s="59">
        <f t="shared" si="9"/>
        <v>445</v>
      </c>
      <c r="AT28" s="52" t="s">
        <v>61</v>
      </c>
      <c r="AU28" s="192">
        <v>1</v>
      </c>
      <c r="AV28" s="200">
        <f t="shared" si="7"/>
        <v>295.37854</v>
      </c>
      <c r="AW28" s="54">
        <v>3</v>
      </c>
      <c r="AX28" s="201" t="s">
        <v>76</v>
      </c>
    </row>
    <row r="29" spans="1:50" s="6" customFormat="1" ht="22.5" customHeight="1" thickBot="1">
      <c r="A29" s="35">
        <v>16</v>
      </c>
      <c r="B29" s="94">
        <v>1</v>
      </c>
      <c r="C29" s="94">
        <v>100</v>
      </c>
      <c r="D29" s="94" t="s">
        <v>41</v>
      </c>
      <c r="E29" s="224" t="s">
        <v>36</v>
      </c>
      <c r="F29" s="65" t="s">
        <v>14</v>
      </c>
      <c r="G29" s="65" t="s">
        <v>56</v>
      </c>
      <c r="H29" s="65" t="s">
        <v>84</v>
      </c>
      <c r="I29" s="225">
        <v>30982</v>
      </c>
      <c r="J29" s="94">
        <v>28</v>
      </c>
      <c r="K29" s="94" t="s">
        <v>18</v>
      </c>
      <c r="L29" s="226">
        <v>97.2</v>
      </c>
      <c r="M29" s="227">
        <v>0.5613</v>
      </c>
      <c r="N29" s="226">
        <v>1</v>
      </c>
      <c r="O29" s="227">
        <f t="shared" si="0"/>
        <v>0.5613</v>
      </c>
      <c r="P29" s="96">
        <v>180</v>
      </c>
      <c r="Q29" s="87">
        <v>190</v>
      </c>
      <c r="R29" s="87">
        <v>200</v>
      </c>
      <c r="S29" s="88">
        <v>202.5</v>
      </c>
      <c r="T29" s="22">
        <v>200</v>
      </c>
      <c r="U29" s="89" t="s">
        <v>5</v>
      </c>
      <c r="V29" s="89">
        <v>1</v>
      </c>
      <c r="W29" s="90">
        <f t="shared" si="1"/>
        <v>112.26</v>
      </c>
      <c r="X29" s="51">
        <v>1</v>
      </c>
      <c r="Y29" s="96">
        <v>135</v>
      </c>
      <c r="Z29" s="87">
        <v>140</v>
      </c>
      <c r="AA29" s="100">
        <v>142.5</v>
      </c>
      <c r="AB29" s="94"/>
      <c r="AC29" s="22">
        <v>140</v>
      </c>
      <c r="AD29" s="89" t="s">
        <v>5</v>
      </c>
      <c r="AE29" s="89">
        <v>1</v>
      </c>
      <c r="AF29" s="90">
        <f t="shared" si="2"/>
        <v>78.58200000000001</v>
      </c>
      <c r="AG29" s="51">
        <v>1</v>
      </c>
      <c r="AH29" s="95">
        <f t="shared" si="8"/>
        <v>340</v>
      </c>
      <c r="AI29" s="90">
        <f t="shared" si="4"/>
        <v>190.842</v>
      </c>
      <c r="AJ29" s="96">
        <v>210</v>
      </c>
      <c r="AK29" s="92">
        <v>222.5</v>
      </c>
      <c r="AL29" s="100">
        <v>227.5</v>
      </c>
      <c r="AM29" s="94"/>
      <c r="AN29" s="22">
        <v>222.5</v>
      </c>
      <c r="AO29" s="89" t="s">
        <v>5</v>
      </c>
      <c r="AP29" s="89">
        <v>1</v>
      </c>
      <c r="AQ29" s="90">
        <f t="shared" si="5"/>
        <v>124.88925</v>
      </c>
      <c r="AR29" s="91">
        <v>7</v>
      </c>
      <c r="AS29" s="47">
        <f t="shared" si="9"/>
        <v>562.5</v>
      </c>
      <c r="AT29" s="22" t="s">
        <v>5</v>
      </c>
      <c r="AU29" s="89">
        <v>1</v>
      </c>
      <c r="AV29" s="98">
        <f t="shared" si="7"/>
        <v>315.73125</v>
      </c>
      <c r="AW29" s="202">
        <v>1</v>
      </c>
      <c r="AX29" s="55"/>
    </row>
    <row r="30" spans="1:50" s="6" customFormat="1" ht="22.5" customHeight="1" thickBot="1">
      <c r="A30" s="85" t="s">
        <v>73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</row>
    <row r="31" spans="1:50" s="6" customFormat="1" ht="22.5" customHeight="1" thickBot="1">
      <c r="A31" s="35">
        <v>1</v>
      </c>
      <c r="B31" s="94"/>
      <c r="C31" s="94">
        <v>56</v>
      </c>
      <c r="D31" s="94" t="s">
        <v>43</v>
      </c>
      <c r="E31" s="224" t="s">
        <v>36</v>
      </c>
      <c r="F31" s="65" t="s">
        <v>70</v>
      </c>
      <c r="G31" s="65" t="s">
        <v>56</v>
      </c>
      <c r="H31" s="65" t="s">
        <v>84</v>
      </c>
      <c r="I31" s="225">
        <v>34836</v>
      </c>
      <c r="J31" s="94">
        <v>18</v>
      </c>
      <c r="K31" s="94" t="s">
        <v>17</v>
      </c>
      <c r="L31" s="226">
        <v>52.6</v>
      </c>
      <c r="M31" s="227">
        <v>0.9389</v>
      </c>
      <c r="N31" s="226">
        <v>1.06</v>
      </c>
      <c r="O31" s="227">
        <f aca="true" t="shared" si="10" ref="O31:O36">(M31*N31)</f>
        <v>0.995234</v>
      </c>
      <c r="P31" s="96"/>
      <c r="Q31" s="87"/>
      <c r="R31" s="87"/>
      <c r="S31" s="94"/>
      <c r="T31" s="22"/>
      <c r="U31" s="89"/>
      <c r="V31" s="89"/>
      <c r="W31" s="90"/>
      <c r="X31" s="91"/>
      <c r="Y31" s="96">
        <v>60</v>
      </c>
      <c r="Z31" s="92">
        <v>65</v>
      </c>
      <c r="AA31" s="92">
        <v>67.5</v>
      </c>
      <c r="AB31" s="102"/>
      <c r="AC31" s="22">
        <v>67.5</v>
      </c>
      <c r="AD31" s="89" t="s">
        <v>59</v>
      </c>
      <c r="AE31" s="89">
        <v>1</v>
      </c>
      <c r="AF31" s="90">
        <f aca="true" t="shared" si="11" ref="AF31:AF36">AC31*O31</f>
        <v>67.17829499999999</v>
      </c>
      <c r="AG31" s="51">
        <v>2</v>
      </c>
      <c r="AH31" s="95"/>
      <c r="AI31" s="90"/>
      <c r="AJ31" s="96"/>
      <c r="AK31" s="87"/>
      <c r="AL31" s="94"/>
      <c r="AM31" s="94"/>
      <c r="AN31" s="22"/>
      <c r="AO31" s="89"/>
      <c r="AP31" s="89"/>
      <c r="AQ31" s="90"/>
      <c r="AR31" s="91"/>
      <c r="AS31" s="29"/>
      <c r="AT31" s="22"/>
      <c r="AU31" s="89"/>
      <c r="AV31" s="98"/>
      <c r="AW31" s="35"/>
      <c r="AX31" s="99"/>
    </row>
    <row r="32" spans="1:50" s="6" customFormat="1" ht="22.5" customHeight="1" thickBot="1">
      <c r="A32" s="36">
        <v>2</v>
      </c>
      <c r="B32" s="203"/>
      <c r="C32" s="203">
        <v>60</v>
      </c>
      <c r="D32" s="203" t="s">
        <v>42</v>
      </c>
      <c r="E32" s="260" t="s">
        <v>35</v>
      </c>
      <c r="F32" s="66" t="s">
        <v>51</v>
      </c>
      <c r="G32" s="66" t="s">
        <v>56</v>
      </c>
      <c r="H32" s="66" t="s">
        <v>84</v>
      </c>
      <c r="I32" s="231">
        <v>29327</v>
      </c>
      <c r="J32" s="203">
        <v>33</v>
      </c>
      <c r="K32" s="203" t="s">
        <v>18</v>
      </c>
      <c r="L32" s="232">
        <v>58.7</v>
      </c>
      <c r="M32" s="233">
        <v>0.8315</v>
      </c>
      <c r="N32" s="232">
        <v>1</v>
      </c>
      <c r="O32" s="233">
        <f t="shared" si="10"/>
        <v>0.8315</v>
      </c>
      <c r="P32" s="103"/>
      <c r="Q32" s="185"/>
      <c r="R32" s="185"/>
      <c r="S32" s="203"/>
      <c r="T32" s="24"/>
      <c r="U32" s="107"/>
      <c r="V32" s="107"/>
      <c r="W32" s="108"/>
      <c r="X32" s="109"/>
      <c r="Y32" s="103">
        <v>65</v>
      </c>
      <c r="Z32" s="204">
        <v>70</v>
      </c>
      <c r="AA32" s="204">
        <v>70</v>
      </c>
      <c r="AB32" s="106"/>
      <c r="AC32" s="24">
        <v>65</v>
      </c>
      <c r="AD32" s="107" t="s">
        <v>59</v>
      </c>
      <c r="AE32" s="107">
        <v>1</v>
      </c>
      <c r="AF32" s="108">
        <f t="shared" si="11"/>
        <v>54.0475</v>
      </c>
      <c r="AG32" s="109">
        <v>4</v>
      </c>
      <c r="AH32" s="111"/>
      <c r="AI32" s="108"/>
      <c r="AJ32" s="103"/>
      <c r="AK32" s="185"/>
      <c r="AL32" s="203"/>
      <c r="AM32" s="203"/>
      <c r="AN32" s="24"/>
      <c r="AO32" s="107"/>
      <c r="AP32" s="107"/>
      <c r="AQ32" s="108"/>
      <c r="AR32" s="109"/>
      <c r="AS32" s="31"/>
      <c r="AT32" s="24"/>
      <c r="AU32" s="107"/>
      <c r="AV32" s="112"/>
      <c r="AW32" s="36"/>
      <c r="AX32" s="113"/>
    </row>
    <row r="33" spans="1:50" s="6" customFormat="1" ht="22.5" customHeight="1" thickBot="1">
      <c r="A33" s="216">
        <v>3</v>
      </c>
      <c r="B33" s="207"/>
      <c r="C33" s="207">
        <v>67.5</v>
      </c>
      <c r="D33" s="207" t="s">
        <v>42</v>
      </c>
      <c r="E33" s="261" t="s">
        <v>35</v>
      </c>
      <c r="F33" s="72" t="s">
        <v>38</v>
      </c>
      <c r="G33" s="72" t="s">
        <v>56</v>
      </c>
      <c r="H33" s="72" t="s">
        <v>84</v>
      </c>
      <c r="I33" s="262">
        <v>34262</v>
      </c>
      <c r="J33" s="207">
        <v>19</v>
      </c>
      <c r="K33" s="207" t="s">
        <v>17</v>
      </c>
      <c r="L33" s="263">
        <v>66.7</v>
      </c>
      <c r="M33" s="264">
        <v>0.7337</v>
      </c>
      <c r="N33" s="263">
        <v>1.04</v>
      </c>
      <c r="O33" s="264">
        <f t="shared" si="10"/>
        <v>0.7630480000000001</v>
      </c>
      <c r="P33" s="205"/>
      <c r="Q33" s="206"/>
      <c r="R33" s="206"/>
      <c r="S33" s="207"/>
      <c r="T33" s="63"/>
      <c r="U33" s="208"/>
      <c r="V33" s="208"/>
      <c r="W33" s="209"/>
      <c r="X33" s="210"/>
      <c r="Y33" s="205">
        <v>57.5</v>
      </c>
      <c r="Z33" s="211">
        <v>62.5</v>
      </c>
      <c r="AA33" s="212">
        <v>67.5</v>
      </c>
      <c r="AB33" s="213"/>
      <c r="AC33" s="63">
        <v>62.5</v>
      </c>
      <c r="AD33" s="208" t="s">
        <v>60</v>
      </c>
      <c r="AE33" s="208">
        <v>1</v>
      </c>
      <c r="AF33" s="209">
        <f t="shared" si="11"/>
        <v>47.69050000000001</v>
      </c>
      <c r="AG33" s="210">
        <v>5</v>
      </c>
      <c r="AH33" s="214"/>
      <c r="AI33" s="209"/>
      <c r="AJ33" s="205"/>
      <c r="AK33" s="206"/>
      <c r="AL33" s="207"/>
      <c r="AM33" s="207"/>
      <c r="AN33" s="63"/>
      <c r="AO33" s="208"/>
      <c r="AP33" s="208"/>
      <c r="AQ33" s="209"/>
      <c r="AR33" s="210"/>
      <c r="AS33" s="64"/>
      <c r="AT33" s="63"/>
      <c r="AU33" s="208"/>
      <c r="AV33" s="215"/>
      <c r="AW33" s="216"/>
      <c r="AX33" s="217"/>
    </row>
    <row r="34" spans="1:50" s="6" customFormat="1" ht="22.5" customHeight="1" thickBot="1">
      <c r="A34" s="35">
        <v>4</v>
      </c>
      <c r="B34" s="94"/>
      <c r="C34" s="94">
        <v>75</v>
      </c>
      <c r="D34" s="94" t="s">
        <v>42</v>
      </c>
      <c r="E34" s="224" t="s">
        <v>36</v>
      </c>
      <c r="F34" s="65" t="s">
        <v>71</v>
      </c>
      <c r="G34" s="65" t="s">
        <v>56</v>
      </c>
      <c r="H34" s="65" t="s">
        <v>84</v>
      </c>
      <c r="I34" s="225">
        <v>32638</v>
      </c>
      <c r="J34" s="94">
        <v>24</v>
      </c>
      <c r="K34" s="94" t="s">
        <v>18</v>
      </c>
      <c r="L34" s="226">
        <v>70.4</v>
      </c>
      <c r="M34" s="227">
        <v>0.6997</v>
      </c>
      <c r="N34" s="226">
        <v>1</v>
      </c>
      <c r="O34" s="228">
        <f t="shared" si="10"/>
        <v>0.6997</v>
      </c>
      <c r="P34" s="96"/>
      <c r="Q34" s="87"/>
      <c r="R34" s="87"/>
      <c r="S34" s="94"/>
      <c r="T34" s="22"/>
      <c r="U34" s="89"/>
      <c r="V34" s="89"/>
      <c r="W34" s="90"/>
      <c r="X34" s="91"/>
      <c r="Y34" s="96">
        <v>102.5</v>
      </c>
      <c r="Z34" s="92">
        <v>107.5</v>
      </c>
      <c r="AA34" s="218"/>
      <c r="AB34" s="94"/>
      <c r="AC34" s="22">
        <v>107.5</v>
      </c>
      <c r="AD34" s="89" t="s">
        <v>5</v>
      </c>
      <c r="AE34" s="89">
        <v>1</v>
      </c>
      <c r="AF34" s="90">
        <f t="shared" si="11"/>
        <v>75.21775</v>
      </c>
      <c r="AG34" s="51">
        <v>1</v>
      </c>
      <c r="AH34" s="95"/>
      <c r="AI34" s="90"/>
      <c r="AJ34" s="96"/>
      <c r="AK34" s="87"/>
      <c r="AL34" s="94"/>
      <c r="AM34" s="94"/>
      <c r="AN34" s="22"/>
      <c r="AO34" s="89"/>
      <c r="AP34" s="89"/>
      <c r="AQ34" s="90"/>
      <c r="AR34" s="91"/>
      <c r="AS34" s="29"/>
      <c r="AT34" s="22"/>
      <c r="AU34" s="89"/>
      <c r="AV34" s="98"/>
      <c r="AW34" s="35"/>
      <c r="AX34" s="99"/>
    </row>
    <row r="35" spans="1:50" s="6" customFormat="1" ht="22.5" customHeight="1" thickBot="1">
      <c r="A35" s="36">
        <v>5</v>
      </c>
      <c r="B35" s="203"/>
      <c r="C35" s="203">
        <v>82.5</v>
      </c>
      <c r="D35" s="203" t="s">
        <v>42</v>
      </c>
      <c r="E35" s="260" t="s">
        <v>35</v>
      </c>
      <c r="F35" s="66" t="s">
        <v>39</v>
      </c>
      <c r="G35" s="66" t="s">
        <v>56</v>
      </c>
      <c r="H35" s="66" t="s">
        <v>84</v>
      </c>
      <c r="I35" s="231">
        <v>34565</v>
      </c>
      <c r="J35" s="203">
        <v>18</v>
      </c>
      <c r="K35" s="203" t="s">
        <v>17</v>
      </c>
      <c r="L35" s="232">
        <v>81.4</v>
      </c>
      <c r="M35" s="233">
        <v>0.6251</v>
      </c>
      <c r="N35" s="232">
        <v>1.06</v>
      </c>
      <c r="O35" s="233">
        <f t="shared" si="10"/>
        <v>0.662606</v>
      </c>
      <c r="P35" s="103"/>
      <c r="Q35" s="185"/>
      <c r="R35" s="185"/>
      <c r="S35" s="203"/>
      <c r="T35" s="24"/>
      <c r="U35" s="107"/>
      <c r="V35" s="107"/>
      <c r="W35" s="108"/>
      <c r="X35" s="109"/>
      <c r="Y35" s="103">
        <v>62.5</v>
      </c>
      <c r="Z35" s="110">
        <v>67.5</v>
      </c>
      <c r="AA35" s="204">
        <v>72.5</v>
      </c>
      <c r="AB35" s="106"/>
      <c r="AC35" s="24">
        <v>67.5</v>
      </c>
      <c r="AD35" s="107" t="s">
        <v>4</v>
      </c>
      <c r="AE35" s="107">
        <v>1</v>
      </c>
      <c r="AF35" s="108">
        <f t="shared" si="11"/>
        <v>44.725905000000004</v>
      </c>
      <c r="AG35" s="109">
        <v>6</v>
      </c>
      <c r="AH35" s="111"/>
      <c r="AI35" s="108"/>
      <c r="AJ35" s="103"/>
      <c r="AK35" s="185"/>
      <c r="AL35" s="203"/>
      <c r="AM35" s="203"/>
      <c r="AN35" s="24"/>
      <c r="AO35" s="107"/>
      <c r="AP35" s="107"/>
      <c r="AQ35" s="108"/>
      <c r="AR35" s="109"/>
      <c r="AS35" s="31"/>
      <c r="AT35" s="24"/>
      <c r="AU35" s="107"/>
      <c r="AV35" s="112"/>
      <c r="AW35" s="36"/>
      <c r="AX35" s="113"/>
    </row>
    <row r="36" spans="1:50" s="6" customFormat="1" ht="22.5" customHeight="1" thickBot="1">
      <c r="A36" s="35">
        <v>6</v>
      </c>
      <c r="B36" s="94"/>
      <c r="C36" s="94">
        <v>110</v>
      </c>
      <c r="D36" s="94" t="s">
        <v>42</v>
      </c>
      <c r="E36" s="229" t="s">
        <v>35</v>
      </c>
      <c r="F36" s="65" t="s">
        <v>50</v>
      </c>
      <c r="G36" s="65" t="s">
        <v>56</v>
      </c>
      <c r="H36" s="65" t="s">
        <v>84</v>
      </c>
      <c r="I36" s="225">
        <v>32728</v>
      </c>
      <c r="J36" s="94">
        <v>23</v>
      </c>
      <c r="K36" s="94" t="s">
        <v>26</v>
      </c>
      <c r="L36" s="226">
        <v>104</v>
      </c>
      <c r="M36" s="227">
        <v>0.5455</v>
      </c>
      <c r="N36" s="226">
        <v>1</v>
      </c>
      <c r="O36" s="227">
        <f t="shared" si="10"/>
        <v>0.5455</v>
      </c>
      <c r="P36" s="96"/>
      <c r="Q36" s="87"/>
      <c r="R36" s="87"/>
      <c r="S36" s="94"/>
      <c r="T36" s="22"/>
      <c r="U36" s="89"/>
      <c r="V36" s="89"/>
      <c r="W36" s="90"/>
      <c r="X36" s="91"/>
      <c r="Y36" s="96">
        <v>115</v>
      </c>
      <c r="Z36" s="92">
        <v>120</v>
      </c>
      <c r="AA36" s="93">
        <v>125</v>
      </c>
      <c r="AB36" s="102"/>
      <c r="AC36" s="22">
        <v>120</v>
      </c>
      <c r="AD36" s="89" t="s">
        <v>5</v>
      </c>
      <c r="AE36" s="89">
        <v>1</v>
      </c>
      <c r="AF36" s="90">
        <f t="shared" si="11"/>
        <v>65.46</v>
      </c>
      <c r="AG36" s="51">
        <v>3</v>
      </c>
      <c r="AH36" s="95"/>
      <c r="AI36" s="90"/>
      <c r="AJ36" s="96"/>
      <c r="AK36" s="87"/>
      <c r="AL36" s="94"/>
      <c r="AM36" s="94"/>
      <c r="AN36" s="22"/>
      <c r="AO36" s="89"/>
      <c r="AP36" s="89"/>
      <c r="AQ36" s="90"/>
      <c r="AR36" s="91"/>
      <c r="AS36" s="29"/>
      <c r="AT36" s="22"/>
      <c r="AU36" s="89"/>
      <c r="AV36" s="98"/>
      <c r="AW36" s="35"/>
      <c r="AX36" s="99"/>
    </row>
    <row r="37" spans="1:50" s="6" customFormat="1" ht="22.5" customHeight="1" thickBot="1">
      <c r="A37" s="85" t="s">
        <v>87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</row>
    <row r="38" spans="1:50" s="6" customFormat="1" ht="22.5" customHeight="1" thickBot="1">
      <c r="A38" s="35">
        <v>1</v>
      </c>
      <c r="B38" s="94"/>
      <c r="C38" s="94">
        <v>82.5</v>
      </c>
      <c r="D38" s="94" t="s">
        <v>44</v>
      </c>
      <c r="E38" s="224" t="s">
        <v>36</v>
      </c>
      <c r="F38" s="65" t="s">
        <v>48</v>
      </c>
      <c r="G38" s="65" t="s">
        <v>56</v>
      </c>
      <c r="H38" s="65" t="s">
        <v>84</v>
      </c>
      <c r="I38" s="225">
        <v>36107</v>
      </c>
      <c r="J38" s="94">
        <v>14</v>
      </c>
      <c r="K38" s="94" t="s">
        <v>19</v>
      </c>
      <c r="L38" s="226">
        <v>82.5</v>
      </c>
      <c r="M38" s="227">
        <v>0.6193</v>
      </c>
      <c r="N38" s="226">
        <v>1.23</v>
      </c>
      <c r="O38" s="227">
        <f>(M38*N38)</f>
        <v>0.7617389999999999</v>
      </c>
      <c r="P38" s="96"/>
      <c r="Q38" s="87"/>
      <c r="R38" s="87"/>
      <c r="S38" s="94"/>
      <c r="T38" s="22"/>
      <c r="U38" s="89"/>
      <c r="V38" s="89"/>
      <c r="W38" s="90"/>
      <c r="X38" s="91"/>
      <c r="Y38" s="96">
        <v>60</v>
      </c>
      <c r="Z38" s="92">
        <v>65</v>
      </c>
      <c r="AA38" s="93">
        <v>67.5</v>
      </c>
      <c r="AB38" s="102"/>
      <c r="AC38" s="22">
        <v>65</v>
      </c>
      <c r="AD38" s="89" t="s">
        <v>4</v>
      </c>
      <c r="AE38" s="89"/>
      <c r="AF38" s="90">
        <f>AC38*O38</f>
        <v>49.513034999999995</v>
      </c>
      <c r="AG38" s="51"/>
      <c r="AH38" s="95"/>
      <c r="AI38" s="90"/>
      <c r="AJ38" s="96"/>
      <c r="AK38" s="87"/>
      <c r="AL38" s="94"/>
      <c r="AM38" s="94"/>
      <c r="AN38" s="22"/>
      <c r="AO38" s="89"/>
      <c r="AP38" s="89"/>
      <c r="AQ38" s="90"/>
      <c r="AR38" s="91"/>
      <c r="AS38" s="29"/>
      <c r="AT38" s="22"/>
      <c r="AU38" s="89"/>
      <c r="AV38" s="98"/>
      <c r="AW38" s="35"/>
      <c r="AX38" s="99"/>
    </row>
    <row r="39" spans="1:50" s="6" customFormat="1" ht="22.5" customHeight="1">
      <c r="A39" s="34">
        <v>2</v>
      </c>
      <c r="B39" s="123"/>
      <c r="C39" s="123">
        <v>100</v>
      </c>
      <c r="D39" s="123" t="s">
        <v>44</v>
      </c>
      <c r="E39" s="234" t="s">
        <v>35</v>
      </c>
      <c r="F39" s="67" t="s">
        <v>49</v>
      </c>
      <c r="G39" s="67" t="s">
        <v>56</v>
      </c>
      <c r="H39" s="67" t="s">
        <v>84</v>
      </c>
      <c r="I39" s="235">
        <v>33051</v>
      </c>
      <c r="J39" s="123">
        <v>22</v>
      </c>
      <c r="K39" s="123" t="s">
        <v>26</v>
      </c>
      <c r="L39" s="236">
        <v>97.2</v>
      </c>
      <c r="M39" s="237">
        <v>0.5613</v>
      </c>
      <c r="N39" s="236">
        <v>1.01</v>
      </c>
      <c r="O39" s="237">
        <f>(M39*N39)</f>
        <v>0.566913</v>
      </c>
      <c r="P39" s="114"/>
      <c r="Q39" s="115"/>
      <c r="R39" s="115"/>
      <c r="S39" s="123"/>
      <c r="T39" s="23"/>
      <c r="U39" s="118"/>
      <c r="V39" s="118"/>
      <c r="W39" s="119"/>
      <c r="X39" s="120"/>
      <c r="Y39" s="114">
        <v>100</v>
      </c>
      <c r="Z39" s="121">
        <v>105</v>
      </c>
      <c r="AA39" s="122">
        <v>110</v>
      </c>
      <c r="AB39" s="219"/>
      <c r="AC39" s="23">
        <v>105</v>
      </c>
      <c r="AD39" s="118" t="s">
        <v>4</v>
      </c>
      <c r="AE39" s="118"/>
      <c r="AF39" s="119">
        <f>AC39*O39</f>
        <v>59.525865</v>
      </c>
      <c r="AG39" s="48"/>
      <c r="AH39" s="124"/>
      <c r="AI39" s="119"/>
      <c r="AJ39" s="114"/>
      <c r="AK39" s="115"/>
      <c r="AL39" s="123"/>
      <c r="AM39" s="123"/>
      <c r="AN39" s="23"/>
      <c r="AO39" s="118"/>
      <c r="AP39" s="118"/>
      <c r="AQ39" s="119"/>
      <c r="AR39" s="120"/>
      <c r="AS39" s="30"/>
      <c r="AT39" s="23"/>
      <c r="AU39" s="118"/>
      <c r="AV39" s="125"/>
      <c r="AW39" s="34"/>
      <c r="AX39" s="126"/>
    </row>
    <row r="40" spans="1:50" s="6" customFormat="1" ht="22.5" customHeight="1" thickBot="1">
      <c r="A40" s="36">
        <v>3</v>
      </c>
      <c r="B40" s="203"/>
      <c r="C40" s="203">
        <v>100</v>
      </c>
      <c r="D40" s="203" t="s">
        <v>44</v>
      </c>
      <c r="E40" s="230" t="s">
        <v>36</v>
      </c>
      <c r="F40" s="66" t="s">
        <v>69</v>
      </c>
      <c r="G40" s="66" t="s">
        <v>56</v>
      </c>
      <c r="H40" s="66"/>
      <c r="I40" s="231">
        <v>25707</v>
      </c>
      <c r="J40" s="203">
        <v>43</v>
      </c>
      <c r="K40" s="203" t="s">
        <v>72</v>
      </c>
      <c r="L40" s="232">
        <v>100</v>
      </c>
      <c r="M40" s="233">
        <v>0.554</v>
      </c>
      <c r="N40" s="232">
        <v>1.018</v>
      </c>
      <c r="O40" s="233">
        <f>(M40*N40)</f>
        <v>0.563972</v>
      </c>
      <c r="P40" s="103"/>
      <c r="Q40" s="185"/>
      <c r="R40" s="185"/>
      <c r="S40" s="203"/>
      <c r="T40" s="24"/>
      <c r="U40" s="107"/>
      <c r="V40" s="107"/>
      <c r="W40" s="108"/>
      <c r="X40" s="109"/>
      <c r="Y40" s="103">
        <v>150</v>
      </c>
      <c r="Z40" s="110">
        <v>160</v>
      </c>
      <c r="AA40" s="110">
        <v>170</v>
      </c>
      <c r="AB40" s="106"/>
      <c r="AC40" s="24">
        <v>170</v>
      </c>
      <c r="AD40" s="107" t="s">
        <v>61</v>
      </c>
      <c r="AE40" s="107"/>
      <c r="AF40" s="108">
        <f>AC40*O40</f>
        <v>95.87524</v>
      </c>
      <c r="AG40" s="50"/>
      <c r="AH40" s="111"/>
      <c r="AI40" s="108"/>
      <c r="AJ40" s="103"/>
      <c r="AK40" s="185"/>
      <c r="AL40" s="203"/>
      <c r="AM40" s="203"/>
      <c r="AN40" s="24"/>
      <c r="AO40" s="107"/>
      <c r="AP40" s="107"/>
      <c r="AQ40" s="108"/>
      <c r="AR40" s="109"/>
      <c r="AS40" s="31"/>
      <c r="AT40" s="24"/>
      <c r="AU40" s="107"/>
      <c r="AV40" s="112"/>
      <c r="AW40" s="36"/>
      <c r="AX40" s="113"/>
    </row>
    <row r="41" spans="1:50" s="8" customFormat="1" ht="20.25" customHeight="1" thickBot="1">
      <c r="A41" s="60" t="s">
        <v>79</v>
      </c>
      <c r="B41" s="60"/>
      <c r="C41" s="60"/>
      <c r="D41" s="61"/>
      <c r="E41" s="60" t="s">
        <v>80</v>
      </c>
      <c r="F41" s="75"/>
      <c r="G41" s="60"/>
      <c r="H41" s="60"/>
      <c r="I41" s="60"/>
      <c r="J41" s="60"/>
      <c r="K41" s="60"/>
      <c r="L41" s="60"/>
      <c r="M41" s="60"/>
      <c r="N41" s="60"/>
      <c r="O41" s="60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</row>
    <row r="42" spans="1:50" s="8" customFormat="1" ht="30" customHeight="1">
      <c r="A42" s="280" t="s">
        <v>29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</row>
    <row r="43" spans="1:50" s="8" customFormat="1" ht="30" customHeight="1">
      <c r="A43" s="280" t="s">
        <v>54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</row>
    <row r="44" ht="20.25">
      <c r="B44" s="1"/>
    </row>
  </sheetData>
  <sheetProtection/>
  <mergeCells count="29">
    <mergeCell ref="A10:A11"/>
    <mergeCell ref="G10:G11"/>
    <mergeCell ref="M10:M11"/>
    <mergeCell ref="A1:AX1"/>
    <mergeCell ref="A2:AX2"/>
    <mergeCell ref="A3:AX3"/>
    <mergeCell ref="A5:AX5"/>
    <mergeCell ref="A43:AX43"/>
    <mergeCell ref="E10:E11"/>
    <mergeCell ref="K10:K11"/>
    <mergeCell ref="A42:AX42"/>
    <mergeCell ref="L10:L11"/>
    <mergeCell ref="O10:O11"/>
    <mergeCell ref="A6:AX6"/>
    <mergeCell ref="A8:AX8"/>
    <mergeCell ref="A7:Z7"/>
    <mergeCell ref="AJ10:AR10"/>
    <mergeCell ref="Y10:AG10"/>
    <mergeCell ref="P10:X10"/>
    <mergeCell ref="C10:C11"/>
    <mergeCell ref="F10:F11"/>
    <mergeCell ref="AH10:AI10"/>
    <mergeCell ref="I10:I11"/>
    <mergeCell ref="B10:B11"/>
    <mergeCell ref="J10:J11"/>
    <mergeCell ref="N10:N11"/>
    <mergeCell ref="D10:D11"/>
    <mergeCell ref="H10:H11"/>
    <mergeCell ref="AS10:AX10"/>
  </mergeCells>
  <printOptions/>
  <pageMargins left="0.25" right="0.24" top="0.51" bottom="0.35433070866141736" header="0.2362204724409449" footer="0.2755905511811024"/>
  <pageSetup horizontalDpi="600" verticalDpi="600" orientation="landscape" paperSize="9" scale="5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4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32.375" style="0" customWidth="1"/>
    <col min="2" max="2" width="31.75390625" style="0" customWidth="1"/>
    <col min="3" max="3" width="19.00390625" style="0" customWidth="1"/>
    <col min="4" max="4" width="29.75390625" style="0" customWidth="1"/>
  </cols>
  <sheetData>
    <row r="1" spans="1:39" s="8" customFormat="1" ht="21.75" customHeight="1">
      <c r="A1" s="292" t="s">
        <v>45</v>
      </c>
      <c r="B1" s="292"/>
      <c r="C1" s="292"/>
      <c r="D1" s="292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</row>
    <row r="2" spans="1:39" s="8" customFormat="1" ht="15.75">
      <c r="A2" s="292" t="s">
        <v>15</v>
      </c>
      <c r="B2" s="292"/>
      <c r="C2" s="292"/>
      <c r="D2" s="292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</row>
    <row r="3" spans="1:39" s="8" customFormat="1" ht="15.75">
      <c r="A3" s="292" t="s">
        <v>92</v>
      </c>
      <c r="B3" s="292"/>
      <c r="C3" s="292"/>
      <c r="D3" s="292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</row>
    <row r="4" spans="1:39" s="8" customFormat="1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9"/>
      <c r="M4" s="266"/>
      <c r="N4" s="45"/>
      <c r="O4" s="45"/>
      <c r="P4" s="45"/>
      <c r="Q4" s="45"/>
      <c r="R4" s="45"/>
      <c r="S4" s="45"/>
      <c r="T4" s="45"/>
      <c r="U4" s="9"/>
      <c r="V4" s="266"/>
      <c r="W4" s="45"/>
      <c r="X4" s="9"/>
      <c r="Y4" s="45"/>
      <c r="Z4" s="45"/>
      <c r="AA4" s="45"/>
      <c r="AB4" s="45"/>
      <c r="AC4" s="45"/>
      <c r="AD4" s="45"/>
      <c r="AE4" s="45"/>
      <c r="AF4" s="9"/>
      <c r="AG4" s="266"/>
      <c r="AH4" s="45"/>
      <c r="AI4" s="45"/>
      <c r="AJ4" s="45"/>
      <c r="AK4" s="9"/>
      <c r="AL4" s="45"/>
      <c r="AM4" s="45"/>
    </row>
    <row r="5" spans="1:39" s="8" customFormat="1" ht="15.75">
      <c r="A5" s="292" t="s">
        <v>46</v>
      </c>
      <c r="B5" s="292"/>
      <c r="C5" s="292"/>
      <c r="D5" s="292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</row>
    <row r="6" spans="1:39" s="4" customFormat="1" ht="15.75">
      <c r="A6" s="292" t="s">
        <v>81</v>
      </c>
      <c r="B6" s="292"/>
      <c r="C6" s="292"/>
      <c r="D6" s="292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</row>
    <row r="7" spans="1:39" s="4" customFormat="1" ht="6.75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U7" s="9"/>
      <c r="V7" s="9"/>
      <c r="X7" s="9"/>
      <c r="AF7" s="9"/>
      <c r="AG7" s="9"/>
      <c r="AK7" s="9"/>
      <c r="AM7" s="267"/>
    </row>
    <row r="8" spans="1:39" s="8" customFormat="1" ht="15.75">
      <c r="A8" s="292" t="s">
        <v>114</v>
      </c>
      <c r="B8" s="292"/>
      <c r="C8" s="292"/>
      <c r="D8" s="292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</row>
    <row r="9" s="268" customFormat="1" ht="15"/>
    <row r="10" spans="1:39" s="8" customFormat="1" ht="15.75">
      <c r="A10" s="292" t="s">
        <v>125</v>
      </c>
      <c r="B10" s="292"/>
      <c r="C10" s="292"/>
      <c r="D10" s="292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</row>
    <row r="11" spans="1:39" s="8" customFormat="1" ht="15.75">
      <c r="A11" s="45"/>
      <c r="B11" s="45"/>
      <c r="C11" s="45"/>
      <c r="D11" s="4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</row>
    <row r="12" spans="1:4" s="268" customFormat="1" ht="15">
      <c r="A12" s="269" t="s">
        <v>93</v>
      </c>
      <c r="B12" s="268" t="s">
        <v>95</v>
      </c>
      <c r="C12" s="268" t="s">
        <v>96</v>
      </c>
      <c r="D12" s="268" t="s">
        <v>97</v>
      </c>
    </row>
    <row r="13" spans="1:4" s="268" customFormat="1" ht="15">
      <c r="A13" s="269" t="s">
        <v>94</v>
      </c>
      <c r="B13" s="268" t="s">
        <v>24</v>
      </c>
      <c r="C13" s="268" t="s">
        <v>96</v>
      </c>
      <c r="D13" s="268" t="s">
        <v>97</v>
      </c>
    </row>
    <row r="14" spans="1:4" s="268" customFormat="1" ht="15">
      <c r="A14" s="268" t="s">
        <v>98</v>
      </c>
      <c r="B14" s="268" t="s">
        <v>99</v>
      </c>
      <c r="C14" s="268" t="s">
        <v>96</v>
      </c>
      <c r="D14" s="268" t="s">
        <v>97</v>
      </c>
    </row>
    <row r="15" spans="1:4" s="268" customFormat="1" ht="15">
      <c r="A15" s="268" t="s">
        <v>100</v>
      </c>
      <c r="B15" s="291"/>
      <c r="C15" s="291"/>
      <c r="D15" s="291"/>
    </row>
    <row r="16" spans="1:4" s="268" customFormat="1" ht="15">
      <c r="A16" s="291" t="s">
        <v>101</v>
      </c>
      <c r="B16" s="291"/>
      <c r="C16" s="291"/>
      <c r="D16" s="291"/>
    </row>
    <row r="17" spans="1:4" s="268" customFormat="1" ht="15">
      <c r="A17" s="291" t="s">
        <v>102</v>
      </c>
      <c r="B17" s="291"/>
      <c r="C17" s="291"/>
      <c r="D17" s="291"/>
    </row>
    <row r="18" spans="1:4" s="268" customFormat="1" ht="15">
      <c r="A18" s="268" t="s">
        <v>119</v>
      </c>
      <c r="B18" s="268" t="s">
        <v>105</v>
      </c>
      <c r="C18" s="268" t="s">
        <v>96</v>
      </c>
      <c r="D18" s="268" t="s">
        <v>97</v>
      </c>
    </row>
    <row r="19" spans="1:3" s="268" customFormat="1" ht="15">
      <c r="A19" s="268" t="s">
        <v>115</v>
      </c>
      <c r="B19" s="268" t="s">
        <v>106</v>
      </c>
      <c r="C19" s="268" t="s">
        <v>96</v>
      </c>
    </row>
    <row r="20" spans="1:3" s="268" customFormat="1" ht="15">
      <c r="A20" s="268" t="s">
        <v>116</v>
      </c>
      <c r="B20" s="268" t="s">
        <v>12</v>
      </c>
      <c r="C20" s="268" t="s">
        <v>96</v>
      </c>
    </row>
    <row r="21" spans="1:2" s="268" customFormat="1" ht="15">
      <c r="A21" s="268" t="s">
        <v>120</v>
      </c>
      <c r="B21" s="268" t="s">
        <v>10</v>
      </c>
    </row>
    <row r="22" spans="1:2" s="268" customFormat="1" ht="15">
      <c r="A22" s="268" t="s">
        <v>117</v>
      </c>
      <c r="B22" s="268" t="s">
        <v>11</v>
      </c>
    </row>
    <row r="23" spans="1:2" s="268" customFormat="1" ht="15">
      <c r="A23" s="268" t="s">
        <v>118</v>
      </c>
      <c r="B23" s="268" t="s">
        <v>23</v>
      </c>
    </row>
    <row r="24" spans="1:4" s="268" customFormat="1" ht="15">
      <c r="A24" s="291" t="s">
        <v>107</v>
      </c>
      <c r="B24" s="291"/>
      <c r="C24" s="291"/>
      <c r="D24" s="291"/>
    </row>
    <row r="25" spans="1:4" s="268" customFormat="1" ht="15">
      <c r="A25" s="268" t="s">
        <v>119</v>
      </c>
      <c r="B25" s="268" t="s">
        <v>10</v>
      </c>
      <c r="C25" s="268" t="s">
        <v>96</v>
      </c>
      <c r="D25" s="268" t="s">
        <v>97</v>
      </c>
    </row>
    <row r="26" spans="1:4" s="268" customFormat="1" ht="15">
      <c r="A26" s="268" t="s">
        <v>115</v>
      </c>
      <c r="B26" s="268" t="s">
        <v>24</v>
      </c>
      <c r="C26" s="268" t="s">
        <v>96</v>
      </c>
      <c r="D26" s="268" t="s">
        <v>97</v>
      </c>
    </row>
    <row r="27" spans="1:4" s="268" customFormat="1" ht="15">
      <c r="A27" s="268" t="s">
        <v>116</v>
      </c>
      <c r="B27" s="268" t="s">
        <v>105</v>
      </c>
      <c r="C27" s="268" t="s">
        <v>96</v>
      </c>
      <c r="D27" s="268" t="s">
        <v>97</v>
      </c>
    </row>
    <row r="28" spans="1:2" s="268" customFormat="1" ht="15">
      <c r="A28" s="268" t="s">
        <v>120</v>
      </c>
      <c r="B28" s="268" t="s">
        <v>106</v>
      </c>
    </row>
    <row r="29" spans="1:2" s="268" customFormat="1" ht="15">
      <c r="A29" s="268" t="s">
        <v>117</v>
      </c>
      <c r="B29" s="268" t="s">
        <v>23</v>
      </c>
    </row>
    <row r="30" spans="1:2" s="268" customFormat="1" ht="15">
      <c r="A30" s="268" t="s">
        <v>118</v>
      </c>
      <c r="B30" s="268" t="s">
        <v>11</v>
      </c>
    </row>
    <row r="31" spans="1:4" s="268" customFormat="1" ht="15">
      <c r="A31" s="291" t="s">
        <v>108</v>
      </c>
      <c r="B31" s="291"/>
      <c r="C31" s="291"/>
      <c r="D31" s="291"/>
    </row>
    <row r="32" spans="1:4" s="268" customFormat="1" ht="15">
      <c r="A32" s="268" t="s">
        <v>119</v>
      </c>
      <c r="B32" s="268" t="s">
        <v>10</v>
      </c>
      <c r="C32" s="268" t="s">
        <v>96</v>
      </c>
      <c r="D32" s="268" t="s">
        <v>97</v>
      </c>
    </row>
    <row r="33" spans="1:3" s="268" customFormat="1" ht="15">
      <c r="A33" s="268" t="s">
        <v>115</v>
      </c>
      <c r="B33" s="268" t="s">
        <v>106</v>
      </c>
      <c r="C33" s="268" t="s">
        <v>96</v>
      </c>
    </row>
    <row r="34" spans="1:3" s="268" customFormat="1" ht="15">
      <c r="A34" s="268" t="s">
        <v>116</v>
      </c>
      <c r="B34" s="268" t="s">
        <v>12</v>
      </c>
      <c r="C34" s="268" t="s">
        <v>96</v>
      </c>
    </row>
    <row r="35" spans="1:2" s="268" customFormat="1" ht="15">
      <c r="A35" s="268" t="s">
        <v>120</v>
      </c>
      <c r="B35" s="268" t="s">
        <v>106</v>
      </c>
    </row>
    <row r="36" spans="1:2" s="268" customFormat="1" ht="15">
      <c r="A36" s="268" t="s">
        <v>117</v>
      </c>
      <c r="B36" s="268" t="s">
        <v>14</v>
      </c>
    </row>
    <row r="37" spans="1:2" s="268" customFormat="1" ht="15">
      <c r="A37" s="268" t="s">
        <v>118</v>
      </c>
      <c r="B37" s="268" t="s">
        <v>11</v>
      </c>
    </row>
    <row r="38" spans="1:4" s="268" customFormat="1" ht="15">
      <c r="A38" s="291" t="s">
        <v>104</v>
      </c>
      <c r="B38" s="291"/>
      <c r="C38" s="291"/>
      <c r="D38" s="291"/>
    </row>
    <row r="39" spans="1:3" s="268" customFormat="1" ht="15">
      <c r="A39" s="268" t="s">
        <v>119</v>
      </c>
      <c r="B39" s="268" t="s">
        <v>12</v>
      </c>
      <c r="C39" s="268" t="s">
        <v>96</v>
      </c>
    </row>
    <row r="40" spans="1:3" s="268" customFormat="1" ht="15">
      <c r="A40" s="268" t="s">
        <v>115</v>
      </c>
      <c r="B40" s="268" t="s">
        <v>106</v>
      </c>
      <c r="C40" s="268" t="s">
        <v>96</v>
      </c>
    </row>
    <row r="41" spans="1:4" s="268" customFormat="1" ht="15">
      <c r="A41" s="268" t="s">
        <v>116</v>
      </c>
      <c r="B41" s="268" t="s">
        <v>105</v>
      </c>
      <c r="C41" s="268" t="s">
        <v>96</v>
      </c>
      <c r="D41" s="268" t="s">
        <v>97</v>
      </c>
    </row>
    <row r="42" spans="1:2" s="268" customFormat="1" ht="15">
      <c r="A42" s="268" t="s">
        <v>120</v>
      </c>
      <c r="B42" s="268" t="s">
        <v>14</v>
      </c>
    </row>
    <row r="43" spans="1:2" s="268" customFormat="1" ht="15">
      <c r="A43" s="268" t="s">
        <v>117</v>
      </c>
      <c r="B43" s="268" t="s">
        <v>23</v>
      </c>
    </row>
    <row r="44" spans="1:2" s="268" customFormat="1" ht="15">
      <c r="A44" s="268" t="s">
        <v>118</v>
      </c>
      <c r="B44" s="268" t="s">
        <v>13</v>
      </c>
    </row>
    <row r="45" spans="1:4" s="268" customFormat="1" ht="15">
      <c r="A45" s="291" t="s">
        <v>103</v>
      </c>
      <c r="B45" s="291"/>
      <c r="C45" s="291"/>
      <c r="D45" s="291"/>
    </row>
    <row r="46" spans="1:4" s="268" customFormat="1" ht="15">
      <c r="A46" s="291" t="s">
        <v>109</v>
      </c>
      <c r="B46" s="291"/>
      <c r="C46" s="291"/>
      <c r="D46" s="291"/>
    </row>
    <row r="47" spans="1:4" s="268" customFormat="1" ht="15">
      <c r="A47" s="268" t="s">
        <v>119</v>
      </c>
      <c r="B47" s="268" t="s">
        <v>10</v>
      </c>
      <c r="C47" s="268" t="s">
        <v>96</v>
      </c>
      <c r="D47" s="268" t="s">
        <v>97</v>
      </c>
    </row>
    <row r="48" spans="1:3" s="268" customFormat="1" ht="15">
      <c r="A48" s="268" t="s">
        <v>115</v>
      </c>
      <c r="B48" s="268" t="s">
        <v>106</v>
      </c>
      <c r="C48" s="268" t="s">
        <v>96</v>
      </c>
    </row>
    <row r="49" spans="1:4" s="268" customFormat="1" ht="15">
      <c r="A49" s="268" t="s">
        <v>116</v>
      </c>
      <c r="B49" s="268" t="s">
        <v>24</v>
      </c>
      <c r="C49" s="268" t="s">
        <v>96</v>
      </c>
      <c r="D49" s="268" t="s">
        <v>97</v>
      </c>
    </row>
    <row r="50" spans="1:2" s="268" customFormat="1" ht="15">
      <c r="A50" s="268" t="s">
        <v>120</v>
      </c>
      <c r="B50" s="268" t="s">
        <v>21</v>
      </c>
    </row>
    <row r="51" spans="1:2" s="268" customFormat="1" ht="15">
      <c r="A51" s="268" t="s">
        <v>117</v>
      </c>
      <c r="B51" s="268" t="s">
        <v>20</v>
      </c>
    </row>
    <row r="52" spans="1:2" s="268" customFormat="1" ht="15">
      <c r="A52" s="268" t="s">
        <v>118</v>
      </c>
      <c r="B52" s="268" t="s">
        <v>22</v>
      </c>
    </row>
    <row r="53" spans="1:4" s="268" customFormat="1" ht="15">
      <c r="A53" s="291" t="s">
        <v>110</v>
      </c>
      <c r="B53" s="291"/>
      <c r="C53" s="291"/>
      <c r="D53" s="291"/>
    </row>
    <row r="54" spans="1:4" s="268" customFormat="1" ht="15">
      <c r="A54" s="81" t="s">
        <v>123</v>
      </c>
      <c r="B54" s="81"/>
      <c r="C54" s="81"/>
      <c r="D54" s="81"/>
    </row>
    <row r="55" spans="1:4" s="268" customFormat="1" ht="15">
      <c r="A55" s="268" t="s">
        <v>119</v>
      </c>
      <c r="B55" s="268" t="s">
        <v>50</v>
      </c>
      <c r="C55" s="268" t="s">
        <v>96</v>
      </c>
      <c r="D55" s="268" t="s">
        <v>97</v>
      </c>
    </row>
    <row r="56" spans="1:3" s="268" customFormat="1" ht="15">
      <c r="A56" s="268" t="s">
        <v>115</v>
      </c>
      <c r="B56" s="268" t="s">
        <v>106</v>
      </c>
      <c r="C56" s="268" t="s">
        <v>96</v>
      </c>
    </row>
    <row r="57" spans="1:4" s="268" customFormat="1" ht="15">
      <c r="A57" s="268" t="s">
        <v>116</v>
      </c>
      <c r="B57" s="268" t="s">
        <v>105</v>
      </c>
      <c r="C57" s="268" t="s">
        <v>96</v>
      </c>
      <c r="D57" s="268" t="s">
        <v>97</v>
      </c>
    </row>
    <row r="58" spans="1:4" s="268" customFormat="1" ht="15">
      <c r="A58" s="81" t="s">
        <v>124</v>
      </c>
      <c r="B58" s="81"/>
      <c r="C58" s="81"/>
      <c r="D58" s="81"/>
    </row>
    <row r="59" spans="1:4" s="268" customFormat="1" ht="15">
      <c r="A59" s="268" t="s">
        <v>119</v>
      </c>
      <c r="B59" s="268" t="s">
        <v>105</v>
      </c>
      <c r="C59" s="268" t="s">
        <v>96</v>
      </c>
      <c r="D59" s="268" t="s">
        <v>97</v>
      </c>
    </row>
    <row r="60" spans="1:3" s="268" customFormat="1" ht="15">
      <c r="A60" s="268" t="s">
        <v>115</v>
      </c>
      <c r="B60" s="268" t="s">
        <v>106</v>
      </c>
      <c r="C60" s="268" t="s">
        <v>96</v>
      </c>
    </row>
    <row r="61" spans="1:4" s="268" customFormat="1" ht="15">
      <c r="A61" s="268" t="s">
        <v>116</v>
      </c>
      <c r="B61" s="268" t="s">
        <v>50</v>
      </c>
      <c r="C61" s="268" t="s">
        <v>96</v>
      </c>
      <c r="D61" s="268" t="s">
        <v>97</v>
      </c>
    </row>
    <row r="62" spans="1:2" s="268" customFormat="1" ht="15">
      <c r="A62" s="268" t="s">
        <v>120</v>
      </c>
      <c r="B62" s="268" t="s">
        <v>21</v>
      </c>
    </row>
    <row r="63" spans="1:2" s="268" customFormat="1" ht="15">
      <c r="A63" s="268" t="s">
        <v>117</v>
      </c>
      <c r="B63" s="268" t="s">
        <v>20</v>
      </c>
    </row>
    <row r="64" spans="1:2" s="268" customFormat="1" ht="15">
      <c r="A64" s="268" t="s">
        <v>118</v>
      </c>
      <c r="B64" s="268" t="s">
        <v>22</v>
      </c>
    </row>
    <row r="65" spans="1:2" s="268" customFormat="1" ht="15">
      <c r="A65" s="268" t="s">
        <v>121</v>
      </c>
      <c r="B65" s="268" t="s">
        <v>10</v>
      </c>
    </row>
    <row r="66" spans="1:2" s="268" customFormat="1" ht="15">
      <c r="A66" s="268" t="s">
        <v>122</v>
      </c>
      <c r="B66" s="268" t="s">
        <v>71</v>
      </c>
    </row>
    <row r="67" spans="1:4" s="268" customFormat="1" ht="15">
      <c r="A67" s="291" t="s">
        <v>111</v>
      </c>
      <c r="B67" s="291"/>
      <c r="C67" s="291"/>
      <c r="D67" s="291"/>
    </row>
    <row r="68" spans="1:4" s="268" customFormat="1" ht="15">
      <c r="A68" s="268" t="s">
        <v>119</v>
      </c>
      <c r="B68" s="268" t="s">
        <v>50</v>
      </c>
      <c r="C68" s="268" t="s">
        <v>96</v>
      </c>
      <c r="D68" s="268" t="s">
        <v>97</v>
      </c>
    </row>
    <row r="69" spans="1:3" s="268" customFormat="1" ht="15">
      <c r="A69" s="268" t="s">
        <v>115</v>
      </c>
      <c r="B69" s="268" t="s">
        <v>106</v>
      </c>
      <c r="C69" s="268" t="s">
        <v>96</v>
      </c>
    </row>
    <row r="70" spans="1:4" s="268" customFormat="1" ht="15">
      <c r="A70" s="268" t="s">
        <v>116</v>
      </c>
      <c r="B70" s="268" t="s">
        <v>24</v>
      </c>
      <c r="C70" s="268" t="s">
        <v>96</v>
      </c>
      <c r="D70" s="268" t="s">
        <v>97</v>
      </c>
    </row>
    <row r="71" spans="1:2" s="268" customFormat="1" ht="15">
      <c r="A71" s="268" t="s">
        <v>120</v>
      </c>
      <c r="B71" s="268" t="s">
        <v>21</v>
      </c>
    </row>
    <row r="72" spans="1:2" s="268" customFormat="1" ht="15">
      <c r="A72" s="268" t="s">
        <v>117</v>
      </c>
      <c r="B72" s="268" t="s">
        <v>20</v>
      </c>
    </row>
    <row r="73" spans="1:2" s="268" customFormat="1" ht="15">
      <c r="A73" s="268" t="s">
        <v>118</v>
      </c>
      <c r="B73" s="268" t="s">
        <v>22</v>
      </c>
    </row>
    <row r="74" spans="1:4" s="268" customFormat="1" ht="15">
      <c r="A74" s="291" t="s">
        <v>112</v>
      </c>
      <c r="B74" s="291"/>
      <c r="C74" s="291"/>
      <c r="D74" s="291"/>
    </row>
    <row r="75" spans="1:4" s="268" customFormat="1" ht="15">
      <c r="A75" s="268" t="s">
        <v>119</v>
      </c>
      <c r="B75" s="268" t="s">
        <v>10</v>
      </c>
      <c r="C75" s="268" t="s">
        <v>96</v>
      </c>
      <c r="D75" s="268" t="s">
        <v>97</v>
      </c>
    </row>
    <row r="76" spans="1:4" s="268" customFormat="1" ht="15">
      <c r="A76" s="268" t="s">
        <v>115</v>
      </c>
      <c r="B76" s="268" t="s">
        <v>105</v>
      </c>
      <c r="C76" s="268" t="s">
        <v>96</v>
      </c>
      <c r="D76" s="268" t="s">
        <v>97</v>
      </c>
    </row>
    <row r="77" spans="1:4" s="268" customFormat="1" ht="15">
      <c r="A77" s="268" t="s">
        <v>116</v>
      </c>
      <c r="B77" s="268" t="s">
        <v>24</v>
      </c>
      <c r="C77" s="268" t="s">
        <v>96</v>
      </c>
      <c r="D77" s="268" t="s">
        <v>97</v>
      </c>
    </row>
    <row r="78" spans="1:2" s="268" customFormat="1" ht="15">
      <c r="A78" s="268" t="s">
        <v>120</v>
      </c>
      <c r="B78" s="268" t="s">
        <v>21</v>
      </c>
    </row>
    <row r="79" spans="1:2" s="268" customFormat="1" ht="15">
      <c r="A79" s="268" t="s">
        <v>117</v>
      </c>
      <c r="B79" s="268" t="s">
        <v>20</v>
      </c>
    </row>
    <row r="80" spans="1:2" s="268" customFormat="1" ht="15">
      <c r="A80" s="268" t="s">
        <v>118</v>
      </c>
      <c r="B80" s="268" t="s">
        <v>22</v>
      </c>
    </row>
    <row r="81" spans="1:4" s="268" customFormat="1" ht="15">
      <c r="A81" s="291" t="s">
        <v>113</v>
      </c>
      <c r="B81" s="291"/>
      <c r="C81" s="291"/>
      <c r="D81" s="291"/>
    </row>
    <row r="82" spans="1:4" s="268" customFormat="1" ht="15">
      <c r="A82" s="268" t="s">
        <v>119</v>
      </c>
      <c r="B82" s="268" t="s">
        <v>105</v>
      </c>
      <c r="C82" s="268" t="s">
        <v>96</v>
      </c>
      <c r="D82" s="268" t="s">
        <v>97</v>
      </c>
    </row>
    <row r="83" spans="1:3" s="268" customFormat="1" ht="15">
      <c r="A83" s="268" t="s">
        <v>115</v>
      </c>
      <c r="B83" s="268" t="s">
        <v>106</v>
      </c>
      <c r="C83" s="268" t="s">
        <v>96</v>
      </c>
    </row>
    <row r="84" spans="1:4" s="268" customFormat="1" ht="15">
      <c r="A84" s="268" t="s">
        <v>116</v>
      </c>
      <c r="B84" s="268" t="s">
        <v>50</v>
      </c>
      <c r="C84" s="268" t="s">
        <v>96</v>
      </c>
      <c r="D84" s="268" t="s">
        <v>97</v>
      </c>
    </row>
    <row r="85" spans="1:2" s="268" customFormat="1" ht="15">
      <c r="A85" s="268" t="s">
        <v>120</v>
      </c>
      <c r="B85" s="268" t="s">
        <v>21</v>
      </c>
    </row>
    <row r="86" spans="1:2" s="268" customFormat="1" ht="15">
      <c r="A86" s="268" t="s">
        <v>117</v>
      </c>
      <c r="B86" s="268" t="s">
        <v>22</v>
      </c>
    </row>
    <row r="87" spans="1:2" s="268" customFormat="1" ht="15">
      <c r="A87" s="268" t="s">
        <v>118</v>
      </c>
      <c r="B87" s="268" t="s">
        <v>20</v>
      </c>
    </row>
    <row r="88" spans="1:4" s="268" customFormat="1" ht="15">
      <c r="A88" s="291" t="s">
        <v>113</v>
      </c>
      <c r="B88" s="291"/>
      <c r="C88" s="291"/>
      <c r="D88" s="291"/>
    </row>
    <row r="89" spans="1:4" s="268" customFormat="1" ht="15">
      <c r="A89" s="268" t="s">
        <v>119</v>
      </c>
      <c r="B89" s="268" t="s">
        <v>105</v>
      </c>
      <c r="C89" s="268" t="s">
        <v>96</v>
      </c>
      <c r="D89" s="268" t="s">
        <v>97</v>
      </c>
    </row>
    <row r="90" spans="1:3" s="268" customFormat="1" ht="15">
      <c r="A90" s="268" t="s">
        <v>115</v>
      </c>
      <c r="B90" s="268" t="s">
        <v>106</v>
      </c>
      <c r="C90" s="268" t="s">
        <v>96</v>
      </c>
    </row>
    <row r="91" spans="1:4" ht="15">
      <c r="A91" s="268" t="s">
        <v>116</v>
      </c>
      <c r="B91" s="268" t="s">
        <v>50</v>
      </c>
      <c r="C91" s="268" t="s">
        <v>96</v>
      </c>
      <c r="D91" s="268" t="s">
        <v>97</v>
      </c>
    </row>
    <row r="92" spans="1:2" s="268" customFormat="1" ht="15">
      <c r="A92" s="268" t="s">
        <v>120</v>
      </c>
      <c r="B92" s="268" t="s">
        <v>20</v>
      </c>
    </row>
    <row r="93" spans="1:2" ht="15">
      <c r="A93" s="268" t="s">
        <v>117</v>
      </c>
      <c r="B93" s="268" t="s">
        <v>22</v>
      </c>
    </row>
    <row r="94" spans="1:2" ht="15">
      <c r="A94" s="268" t="s">
        <v>118</v>
      </c>
      <c r="B94" s="268" t="s">
        <v>21</v>
      </c>
    </row>
  </sheetData>
  <sheetProtection/>
  <mergeCells count="20">
    <mergeCell ref="A1:D1"/>
    <mergeCell ref="A2:D2"/>
    <mergeCell ref="A5:D5"/>
    <mergeCell ref="A46:D46"/>
    <mergeCell ref="A17:D17"/>
    <mergeCell ref="A24:D24"/>
    <mergeCell ref="B15:D15"/>
    <mergeCell ref="A10:D10"/>
    <mergeCell ref="A6:D6"/>
    <mergeCell ref="A8:D8"/>
    <mergeCell ref="A88:D88"/>
    <mergeCell ref="A3:D3"/>
    <mergeCell ref="A67:D67"/>
    <mergeCell ref="A81:D81"/>
    <mergeCell ref="A31:D31"/>
    <mergeCell ref="A53:D53"/>
    <mergeCell ref="A74:D74"/>
    <mergeCell ref="A16:D16"/>
    <mergeCell ref="A45:D45"/>
    <mergeCell ref="A38:D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2013-06-03T11:56:25Z</cp:lastPrinted>
  <dcterms:created xsi:type="dcterms:W3CDTF">2010-12-17T08:17:08Z</dcterms:created>
  <dcterms:modified xsi:type="dcterms:W3CDTF">2013-06-10T14:10:55Z</dcterms:modified>
  <cp:category/>
  <cp:version/>
  <cp:contentType/>
  <cp:contentStatus/>
</cp:coreProperties>
</file>